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7770" tabRatio="835" activeTab="0"/>
  </bookViews>
  <sheets>
    <sheet name="COVER" sheetId="1" r:id="rId1"/>
    <sheet name="CASHBOOK- exp" sheetId="2" r:id="rId2"/>
    <sheet name="CASHBOOK- income" sheetId="3" r:id="rId3"/>
    <sheet name="Cashflow-1" sheetId="4" r:id="rId4"/>
    <sheet name="Cashflow-2" sheetId="5" r:id="rId5"/>
    <sheet name="Cash statement" sheetId="6" r:id="rId6"/>
    <sheet name="Tax Invoice 1" sheetId="7" r:id="rId7"/>
    <sheet name="Tax Invoice 2" sheetId="8" r:id="rId8"/>
    <sheet name="Timesheet" sheetId="9" r:id="rId9"/>
    <sheet name="Pay Record" sheetId="10" r:id="rId10"/>
    <sheet name="Pay Summary" sheetId="11" r:id="rId11"/>
  </sheets>
  <definedNames>
    <definedName name="cheque.no" localSheetId="2">'CASHBOOK- income'!#REF!</definedName>
    <definedName name="expenditure" localSheetId="2">'CASHBOOK- income'!#REF!</definedName>
    <definedName name="fuel" localSheetId="2">'CASHBOOK- income'!#REF!</definedName>
    <definedName name="income" localSheetId="2">'CASHBOOK- income'!$B$3</definedName>
    <definedName name="overheads" localSheetId="2">'CASHBOOK- income'!#REF!</definedName>
    <definedName name="pasture.crop" localSheetId="2">'CASHBOOK- income'!#REF!</definedName>
    <definedName name="_xlnm.Print_Area" localSheetId="5">'Cash statement'!$A$1:$F$44</definedName>
    <definedName name="_xlnm.Print_Area" localSheetId="1">'CASHBOOK- exp'!$A$1:$AL$42</definedName>
    <definedName name="_xlnm.Print_Area" localSheetId="2">'CASHBOOK- income'!$A$1:$AL$43</definedName>
    <definedName name="_xlnm.Print_Area" localSheetId="3">'Cashflow-1'!$A$1:$O$65</definedName>
    <definedName name="_xlnm.Print_Area" localSheetId="4">'Cashflow-2'!$A$1:$O$88</definedName>
    <definedName name="_xlnm.Print_Area" localSheetId="0">'COVER'!$A$1:$O$59</definedName>
    <definedName name="_xlnm.Print_Area" localSheetId="9">'Pay Record'!$A$1:$K$35</definedName>
    <definedName name="_xlnm.Print_Area" localSheetId="10">'Pay Summary'!$A$1:$F$28</definedName>
    <definedName name="_xlnm.Print_Area" localSheetId="6">'Tax Invoice 1'!$B$2:$I$19</definedName>
    <definedName name="_xlnm.Print_Area" localSheetId="7">'Tax Invoice 2'!$B$2:$I$19</definedName>
    <definedName name="_xlnm.Print_Area" localSheetId="8">'Timesheet'!$K$2:$S$29</definedName>
    <definedName name="purchases" localSheetId="2">'CASHBOOK- income'!#REF!</definedName>
    <definedName name="repairs" localSheetId="2">'CASHBOOK- income'!#REF!</definedName>
    <definedName name="stock.costs" localSheetId="2">'CASHBOOK- income'!#REF!</definedName>
    <definedName name="TABLE" localSheetId="6">'Tax Invoice 1'!$C$22:$C$22</definedName>
    <definedName name="TABLE_2" localSheetId="6">'Tax Invoice 1'!$C$22:$C$22</definedName>
    <definedName name="TABLE_3" localSheetId="6">'Tax Invoice 1'!$H$30:$H$30</definedName>
  </definedNames>
  <calcPr fullCalcOnLoad="1" iterate="1" iterateCount="100" iterateDelta="0.001"/>
</workbook>
</file>

<file path=xl/comments5.xml><?xml version="1.0" encoding="utf-8"?>
<comments xmlns="http://schemas.openxmlformats.org/spreadsheetml/2006/main">
  <authors>
    <author>A satisfied Microsoft Office user</author>
  </authors>
  <commentList>
    <comment ref="A67" authorId="0">
      <text>
        <r>
          <rPr>
            <sz val="8"/>
            <rFont val="Tahoma"/>
            <family val="0"/>
          </rPr>
          <t>Interest is calculated from interest rates given at the bottom of the form, you may also type in interest charges as listed in your bank statement.</t>
        </r>
      </text>
    </comment>
  </commentList>
</comments>
</file>

<file path=xl/sharedStrings.xml><?xml version="1.0" encoding="utf-8"?>
<sst xmlns="http://schemas.openxmlformats.org/spreadsheetml/2006/main" count="416" uniqueCount="284">
  <si>
    <t>TABLE OF CONTENTS (use the sheet tabs to navigate between them.)</t>
  </si>
  <si>
    <t>CASHBOOK - Exp.</t>
  </si>
  <si>
    <t>CASHBOOK - Income</t>
  </si>
  <si>
    <t>12 month cashflow (by month), loosely based on the 2 CASHBOOK worksheets.</t>
  </si>
  <si>
    <t>CASHFLOW</t>
  </si>
  <si>
    <t>Tax Invoice1</t>
  </si>
  <si>
    <t>Tax invoice for GST for amount under $1,000</t>
  </si>
  <si>
    <t>Tax Invoice2</t>
  </si>
  <si>
    <t>Tax invoice for GST for amount over $1,000</t>
  </si>
  <si>
    <t>Timesheet</t>
  </si>
  <si>
    <t>For recording employee hours worked on a daily basis</t>
  </si>
  <si>
    <t>Pay record</t>
  </si>
  <si>
    <t>Use time worked per day from Timesheet to work out pay per day.</t>
  </si>
  <si>
    <t>Pay Summary</t>
  </si>
  <si>
    <t>Summary of total wages paid per month</t>
  </si>
  <si>
    <t>CASHBOOK- EXPENDITURE</t>
  </si>
  <si>
    <t>EXPENDITURE</t>
  </si>
  <si>
    <t>Code</t>
  </si>
  <si>
    <t>Cheque  No.</t>
  </si>
  <si>
    <t>Type of transaction</t>
  </si>
  <si>
    <t xml:space="preserve">GST </t>
  </si>
  <si>
    <t xml:space="preserve">ENTERPRISE- MAJOR HEADINGS         </t>
  </si>
  <si>
    <t>GENERAL</t>
  </si>
  <si>
    <t>REPAIRS AND MAINTENANCE</t>
  </si>
  <si>
    <t>OVERHEADS</t>
  </si>
  <si>
    <t>FINANCE</t>
  </si>
  <si>
    <t>CAPITAL</t>
  </si>
  <si>
    <t>PERSONAL</t>
  </si>
  <si>
    <t>DATE</t>
  </si>
  <si>
    <t>To</t>
  </si>
  <si>
    <t>For</t>
  </si>
  <si>
    <t>Bank</t>
  </si>
  <si>
    <t>Non-Bank</t>
  </si>
  <si>
    <t>Input tax credits</t>
  </si>
  <si>
    <t>Unallocated casual labour</t>
  </si>
  <si>
    <t>Unallocated freight</t>
  </si>
  <si>
    <t>Fuel and lubricants</t>
  </si>
  <si>
    <t>Sundry</t>
  </si>
  <si>
    <t>Plant</t>
  </si>
  <si>
    <t>Vehicles</t>
  </si>
  <si>
    <t>Structures</t>
  </si>
  <si>
    <t>Wages permanent Labour</t>
  </si>
  <si>
    <t>Administration</t>
  </si>
  <si>
    <t>Rates, Rent and Tax</t>
  </si>
  <si>
    <t>Other Overheads</t>
  </si>
  <si>
    <t>Tax Deductible fees</t>
  </si>
  <si>
    <t>Non-Tax Deductible fees</t>
  </si>
  <si>
    <t>Interest and lease</t>
  </si>
  <si>
    <t>Principal</t>
  </si>
  <si>
    <t>Land &amp; improvements</t>
  </si>
  <si>
    <t>Plant and Equipment</t>
  </si>
  <si>
    <t>Livestock</t>
  </si>
  <si>
    <t>Transfers and Capital outflow</t>
  </si>
  <si>
    <t>Personal</t>
  </si>
  <si>
    <t>Totals for month</t>
  </si>
  <si>
    <t>Totals for previous</t>
  </si>
  <si>
    <t>Totals to date</t>
  </si>
  <si>
    <t>Totals columns 2-3</t>
  </si>
  <si>
    <t>CASHBOOK- INCOME</t>
  </si>
  <si>
    <t>INCOME</t>
  </si>
  <si>
    <t>Cross if from previous year</t>
  </si>
  <si>
    <t>Deposit No.</t>
  </si>
  <si>
    <t>GST</t>
  </si>
  <si>
    <t>ENTERPRISE- MAJOR HEADINGS             ENTERPRISE- MAJOR HEADINGS                ENTERPRISE- MAJOR HEADINGS</t>
  </si>
  <si>
    <t>From</t>
  </si>
  <si>
    <t>Non-Bank and deductions</t>
  </si>
  <si>
    <t>GST collected</t>
  </si>
  <si>
    <t>Rebates</t>
  </si>
  <si>
    <t>Miscellaneous Farm</t>
  </si>
  <si>
    <t>Income from previous year</t>
  </si>
  <si>
    <t>Interest</t>
  </si>
  <si>
    <t>Loan repayments</t>
  </si>
  <si>
    <t>Asset Disposal- Land and Improvements</t>
  </si>
  <si>
    <t>Asset Disposal- Plant and equipment</t>
  </si>
  <si>
    <t>Transfers from other Accounts</t>
  </si>
  <si>
    <t>Capital inflow</t>
  </si>
  <si>
    <t>Tax Deductible</t>
  </si>
  <si>
    <t>Non Tax Deductible</t>
  </si>
  <si>
    <t>Total Columns 4-32</t>
  </si>
  <si>
    <t>This cashflow worksheet is loosely based on the Cashbook-Exp and Cashbook-Income forms.</t>
  </si>
  <si>
    <t>Note that it is not linked to them.</t>
  </si>
  <si>
    <t>Jan</t>
  </si>
  <si>
    <t>Feb</t>
  </si>
  <si>
    <t>Mar</t>
  </si>
  <si>
    <t>Apr</t>
  </si>
  <si>
    <t>May</t>
  </si>
  <si>
    <t>Jun</t>
  </si>
  <si>
    <t>Jul</t>
  </si>
  <si>
    <t>Aug</t>
  </si>
  <si>
    <t>Sep</t>
  </si>
  <si>
    <t>Oct</t>
  </si>
  <si>
    <t>Nov</t>
  </si>
  <si>
    <t>Dec</t>
  </si>
  <si>
    <t xml:space="preserve">ENTERPRISE- </t>
  </si>
  <si>
    <t xml:space="preserve">MAJOR </t>
  </si>
  <si>
    <t>HEADINGS</t>
  </si>
  <si>
    <t>TOTAL INCOME</t>
  </si>
  <si>
    <t>ENTERPRISE/</t>
  </si>
  <si>
    <t>VARIABLE</t>
  </si>
  <si>
    <t>TOTAL EXPENDITURE</t>
  </si>
  <si>
    <t>Operating SURPLUS/DEFICIT</t>
  </si>
  <si>
    <t>TOTALS</t>
  </si>
  <si>
    <t>AVERAGES</t>
  </si>
  <si>
    <t>Wether lambs</t>
  </si>
  <si>
    <t>Total $$$</t>
  </si>
  <si>
    <t xml:space="preserve">number </t>
  </si>
  <si>
    <t>Ewe lambs</t>
  </si>
  <si>
    <t>CFA ewes</t>
  </si>
  <si>
    <t>CFA rams</t>
  </si>
  <si>
    <t>Cattle</t>
  </si>
  <si>
    <t>Heifers</t>
  </si>
  <si>
    <t>Steers</t>
  </si>
  <si>
    <t>Cull Cows</t>
  </si>
  <si>
    <t>Bulls</t>
  </si>
  <si>
    <t>Other</t>
  </si>
  <si>
    <t>EXPENDITURES</t>
  </si>
  <si>
    <t>Stock Costs</t>
  </si>
  <si>
    <t>Sheep Vet/Health</t>
  </si>
  <si>
    <t>Cattle Vet/Health</t>
  </si>
  <si>
    <t>Sheep Feed</t>
  </si>
  <si>
    <t>Cattle Feed</t>
  </si>
  <si>
    <t>Stock levies</t>
  </si>
  <si>
    <t>Cattle commission</t>
  </si>
  <si>
    <t>Sheep commission</t>
  </si>
  <si>
    <t>Cattle sale costs</t>
  </si>
  <si>
    <t>Sheep sale costs</t>
  </si>
  <si>
    <t>Crop &amp; Pasture</t>
  </si>
  <si>
    <t>Seed/Fert./Chem.</t>
  </si>
  <si>
    <t>Contract operations</t>
  </si>
  <si>
    <t>Fuel and Oil</t>
  </si>
  <si>
    <t>Rego, Rep. &amp; Maint.</t>
  </si>
  <si>
    <t>Plant repairs</t>
  </si>
  <si>
    <t>Structure repairs</t>
  </si>
  <si>
    <t>Accountancy</t>
  </si>
  <si>
    <t>Labour</t>
  </si>
  <si>
    <t>Insurance</t>
  </si>
  <si>
    <t>Sundries</t>
  </si>
  <si>
    <t>Training courses</t>
  </si>
  <si>
    <t>Bank Charges</t>
  </si>
  <si>
    <t xml:space="preserve">Loan </t>
  </si>
  <si>
    <t>Bank Odraft</t>
  </si>
  <si>
    <t>SUB-TOTAL</t>
  </si>
  <si>
    <t>PLUS Capital Expend.</t>
  </si>
  <si>
    <t>Development Exp.</t>
  </si>
  <si>
    <t>Sheep purchases</t>
  </si>
  <si>
    <t>Cattle purchases</t>
  </si>
  <si>
    <t>Repayments</t>
  </si>
  <si>
    <t>Personal: household, school fees</t>
  </si>
  <si>
    <t>Car Ins, Rego, R&amp;M</t>
  </si>
  <si>
    <t>Operating SURP/DEF</t>
  </si>
  <si>
    <t>Opening BANK BAL</t>
  </si>
  <si>
    <t>Closing BALANCE</t>
  </si>
  <si>
    <t xml:space="preserve"> LOAN</t>
  </si>
  <si>
    <t>Monthly interest on Loan</t>
  </si>
  <si>
    <t>Monthly interest on Operating/Overdraft</t>
  </si>
  <si>
    <t>Annual interest rate on  Loan</t>
  </si>
  <si>
    <t>Annual interest rate on Operating/Overdraft</t>
  </si>
  <si>
    <t>TAX INVOICE</t>
  </si>
  <si>
    <t>From:</t>
  </si>
  <si>
    <t>ABN:</t>
  </si>
  <si>
    <t>Date:</t>
  </si>
  <si>
    <t>Supplied to:</t>
  </si>
  <si>
    <t>Description of supply</t>
  </si>
  <si>
    <t>Total</t>
  </si>
  <si>
    <t>TOTAL AMOUNT PAYABLE (GST inclusive)</t>
  </si>
  <si>
    <t>Date issued:</t>
  </si>
  <si>
    <t>Date supplied:</t>
  </si>
  <si>
    <t>Address and/or ABN:</t>
  </si>
  <si>
    <t>Qty</t>
  </si>
  <si>
    <t>Value</t>
  </si>
  <si>
    <t>Total GST</t>
  </si>
  <si>
    <t>See notes</t>
  </si>
  <si>
    <t>Employee Timesheet</t>
  </si>
  <si>
    <t>Month</t>
  </si>
  <si>
    <t>Employee name:</t>
  </si>
  <si>
    <t>Year</t>
  </si>
  <si>
    <t>20</t>
  </si>
  <si>
    <t>Date</t>
  </si>
  <si>
    <t>Normal Start</t>
  </si>
  <si>
    <t>Normal finish</t>
  </si>
  <si>
    <t>Unpaid normal breaks</t>
  </si>
  <si>
    <t>Total Normal Time</t>
  </si>
  <si>
    <t>Overtime start</t>
  </si>
  <si>
    <t>Overtime finish</t>
  </si>
  <si>
    <t>Unpaid overtime breaks</t>
  </si>
  <si>
    <t>Total O'time</t>
  </si>
  <si>
    <t>Worker's signature</t>
  </si>
  <si>
    <t>Total Normal Hours</t>
  </si>
  <si>
    <t>Total Overtime</t>
  </si>
  <si>
    <t>Employee payment record</t>
  </si>
  <si>
    <t>Normal Hourly Rate</t>
  </si>
  <si>
    <t xml:space="preserve"> </t>
  </si>
  <si>
    <t>Overtime Hourly Rate</t>
  </si>
  <si>
    <t>Normal hours</t>
  </si>
  <si>
    <t>Overtime hours</t>
  </si>
  <si>
    <t>Date of pay</t>
  </si>
  <si>
    <t>Hours</t>
  </si>
  <si>
    <t>Amount</t>
  </si>
  <si>
    <t>Allowances</t>
  </si>
  <si>
    <t>Gross pay</t>
  </si>
  <si>
    <t>Tax withheld</t>
  </si>
  <si>
    <t>Other deductions</t>
  </si>
  <si>
    <t>Net payments</t>
  </si>
  <si>
    <t>Super-annuation</t>
  </si>
  <si>
    <t>Summary of employee payments</t>
  </si>
  <si>
    <t>Business Name:</t>
  </si>
  <si>
    <t>ABN</t>
  </si>
  <si>
    <t xml:space="preserve">Year Ending 30 June, </t>
  </si>
  <si>
    <t>Gross payments</t>
  </si>
  <si>
    <t>Tax amounts withheld from salaries/wages and other payments</t>
  </si>
  <si>
    <t>Other deductions eg. Child support</t>
  </si>
  <si>
    <t>July</t>
  </si>
  <si>
    <t>August</t>
  </si>
  <si>
    <t>September</t>
  </si>
  <si>
    <t>Sub-total</t>
  </si>
  <si>
    <t>October</t>
  </si>
  <si>
    <t>November</t>
  </si>
  <si>
    <t>December</t>
  </si>
  <si>
    <t>January</t>
  </si>
  <si>
    <t>February</t>
  </si>
  <si>
    <t>March</t>
  </si>
  <si>
    <t>April</t>
  </si>
  <si>
    <t>June</t>
  </si>
  <si>
    <t>Based on Farm Study Program "Farm Cashbook"</t>
  </si>
  <si>
    <t>2_______</t>
  </si>
  <si>
    <t xml:space="preserve">Tractor </t>
  </si>
  <si>
    <t xml:space="preserve">   Local government and RLPB Rates</t>
  </si>
  <si>
    <t>Crop 1</t>
  </si>
  <si>
    <t>Crop 2</t>
  </si>
  <si>
    <t>Crop 3</t>
  </si>
  <si>
    <t>Crop 4</t>
  </si>
  <si>
    <t>Farm size</t>
  </si>
  <si>
    <t>hectares</t>
  </si>
  <si>
    <t>Income</t>
  </si>
  <si>
    <t>Area sown</t>
  </si>
  <si>
    <t>Total production</t>
  </si>
  <si>
    <t>Sale price</t>
  </si>
  <si>
    <t>Amount sold</t>
  </si>
  <si>
    <t>Crop</t>
  </si>
  <si>
    <t>ha</t>
  </si>
  <si>
    <t>tonnes</t>
  </si>
  <si>
    <t>$/tonne</t>
  </si>
  <si>
    <t>Sheep- stock sales</t>
  </si>
  <si>
    <t>Sheep - wool</t>
  </si>
  <si>
    <t>Wages</t>
  </si>
  <si>
    <t>Seed</t>
  </si>
  <si>
    <t>Fertiliser</t>
  </si>
  <si>
    <t>Herbicides</t>
  </si>
  <si>
    <t>Insecticides</t>
  </si>
  <si>
    <t>Livestock husbandry</t>
  </si>
  <si>
    <t>Livestock feed</t>
  </si>
  <si>
    <t>Repairs and maintenance</t>
  </si>
  <si>
    <t>Other expenses</t>
  </si>
  <si>
    <t>Family living expenses</t>
  </si>
  <si>
    <t>Cashflow Statement</t>
  </si>
  <si>
    <t>12 month cashflow budget (by month)</t>
  </si>
  <si>
    <t>1 page cashflow statement for summarising past performance</t>
  </si>
  <si>
    <t>Number sold</t>
  </si>
  <si>
    <t>Wool cut</t>
  </si>
  <si>
    <t>Total Farm Cash Income</t>
  </si>
  <si>
    <t>Total Farm Cash Costs</t>
  </si>
  <si>
    <t>Cashflow-1</t>
  </si>
  <si>
    <t>Cashflow-2</t>
  </si>
  <si>
    <t xml:space="preserve"> FARM FORMS - CASHBOOK</t>
  </si>
  <si>
    <t>OTHER INCOME</t>
  </si>
  <si>
    <t>CATTLE</t>
  </si>
  <si>
    <t>SHEEP</t>
  </si>
  <si>
    <t>Administration eg Office, Phone, Power</t>
  </si>
  <si>
    <t>CASH STATEMENT</t>
  </si>
  <si>
    <t>Cash on hand start of year</t>
  </si>
  <si>
    <t>Cash on hand end of year (Net Cash Flow)</t>
  </si>
  <si>
    <t>Variable Costs</t>
  </si>
  <si>
    <t>Cash Overheads</t>
  </si>
  <si>
    <t>Rates</t>
  </si>
  <si>
    <t>$/head or wool $/kg</t>
  </si>
  <si>
    <t>crop type</t>
  </si>
  <si>
    <t>Farm/Business Name:</t>
  </si>
  <si>
    <t>less Loan Principal Repayments</t>
  </si>
  <si>
    <t>less Interest Repayments</t>
  </si>
  <si>
    <t xml:space="preserve"> less New Capital Investment</t>
  </si>
  <si>
    <t>CASHFLOW BUDGET 2009</t>
  </si>
  <si>
    <t>CASHFLOW 2009</t>
  </si>
  <si>
    <t>© State of New South Wales - NSW DPI 2009</t>
  </si>
  <si>
    <t>3rd edition</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</si>
</sst>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quot; /head&quot;"/>
    <numFmt numFmtId="165" formatCode="d/m/yy"/>
    <numFmt numFmtId="166" formatCode="&quot;$&quot;#,##0.00"/>
    <numFmt numFmtId="167" formatCode="_-* #,##0_-;\-* #,##0_-;_-* &quot;-&quot;??_-;_-@_-"/>
    <numFmt numFmtId="168" formatCode="[h]:mm"/>
    <numFmt numFmtId="169" formatCode="&quot;$&quot;#,##0_)&quot;/tonne&quot;;\(&quot;$&quot;#,##0\)&quot;/tonne&quot;"/>
    <numFmt numFmtId="170" formatCode="0.0"/>
    <numFmt numFmtId="171" formatCode="&quot;$&quot;#,##0_);[Red]\-\ &quot;$&quot;#,##0"/>
    <numFmt numFmtId="172" formatCode="#,##0.0"/>
    <numFmt numFmtId="173" formatCode="_-&quot;$&quot;* #,##0_-;\-&quot;$&quot;* #,##0_-;_-&quot;$&quot;* &quot;-&quot;??_-;_-@_-"/>
    <numFmt numFmtId="174" formatCode="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quot;$&quot;#,##0.00_);\(&quot;$&quot;#,##0.00\)"/>
    <numFmt numFmtId="181" formatCode="0.00&quot; tonnes/Ha @&quot;"/>
    <numFmt numFmtId="182" formatCode="\ &quot;$&quot;#,##0.00_)&quot;/tonne on farm&quot;;\(\ &quot;$&quot;#,##0.00\)&quot;/tonne on farm&quot;"/>
    <numFmt numFmtId="183" formatCode="&quot;$&quot;#,##0_);\(&quot;$&quot;#,##0\)"/>
    <numFmt numFmtId="184" formatCode="&quot;$&quot;#,##0.00_);[Red]\(&quot;$&quot;#,##0.00\)"/>
    <numFmt numFmtId="185" formatCode="&quot;$&quot;#,##0_);[Red]\(&quot;$&quot;#,##0\)"/>
    <numFmt numFmtId="186" formatCode="&quot;$&quot;#,##0_)&quot;/hd&quot;"/>
    <numFmt numFmtId="187" formatCode="0\ &quot;deaths&quot;"/>
    <numFmt numFmtId="188" formatCode="0\ &quot;sold&quot;"/>
    <numFmt numFmtId="189" formatCode="0\ &quot;heifers&quot;"/>
    <numFmt numFmtId="190" formatCode="0\ &quot;retained&quot;"/>
    <numFmt numFmtId="191" formatCode="0\ &quot;calves&quot;"/>
    <numFmt numFmtId="192" formatCode="0\ &quot;steers&quot;"/>
    <numFmt numFmtId="193" formatCode="0\ &quot;sold cfa&quot;"/>
    <numFmt numFmtId="194" formatCode="_-&quot;$&quot;* #,##0.0_-;\-&quot;$&quot;* #,##0.0_-;_-&quot;$&quot;* &quot;-&quot;??_-;_-@_-"/>
    <numFmt numFmtId="195" formatCode="_-* #,##0.0_-;\-* #,##0.0_-;_-* &quot;-&quot;?_-;_-@_-"/>
  </numFmts>
  <fonts count="75">
    <font>
      <sz val="11"/>
      <name val="Times New Roman"/>
      <family val="0"/>
    </font>
    <font>
      <b/>
      <sz val="11"/>
      <name val="Times New Roman"/>
      <family val="0"/>
    </font>
    <font>
      <i/>
      <sz val="11"/>
      <name val="Times New Roman"/>
      <family val="0"/>
    </font>
    <font>
      <b/>
      <i/>
      <sz val="11"/>
      <name val="Times New Roman"/>
      <family val="0"/>
    </font>
    <font>
      <sz val="10"/>
      <name val="Arial"/>
      <family val="0"/>
    </font>
    <font>
      <sz val="10"/>
      <name val="Times New Roman"/>
      <family val="0"/>
    </font>
    <font>
      <sz val="10"/>
      <name val="Courier"/>
      <family val="0"/>
    </font>
    <font>
      <sz val="12"/>
      <name val="Times New Roman"/>
      <family val="1"/>
    </font>
    <font>
      <b/>
      <sz val="22"/>
      <color indexed="26"/>
      <name val="Arial"/>
      <family val="0"/>
    </font>
    <font>
      <b/>
      <sz val="10"/>
      <color indexed="8"/>
      <name val="Arial"/>
      <family val="0"/>
    </font>
    <font>
      <sz val="10"/>
      <color indexed="8"/>
      <name val="Arial"/>
      <family val="0"/>
    </font>
    <font>
      <b/>
      <sz val="10"/>
      <name val="Arial"/>
      <family val="0"/>
    </font>
    <font>
      <sz val="10"/>
      <color indexed="42"/>
      <name val="Arial"/>
      <family val="2"/>
    </font>
    <font>
      <b/>
      <sz val="11"/>
      <color indexed="16"/>
      <name val="Arial"/>
      <family val="2"/>
    </font>
    <font>
      <sz val="11"/>
      <color indexed="8"/>
      <name val="Arial"/>
      <family val="2"/>
    </font>
    <font>
      <b/>
      <sz val="11"/>
      <color indexed="8"/>
      <name val="Arial"/>
      <family val="0"/>
    </font>
    <font>
      <b/>
      <sz val="14"/>
      <name val="Arial"/>
      <family val="2"/>
    </font>
    <font>
      <i/>
      <sz val="10"/>
      <color indexed="8"/>
      <name val="Arial"/>
      <family val="0"/>
    </font>
    <font>
      <b/>
      <sz val="12"/>
      <name val="Times New Roman"/>
      <family val="1"/>
    </font>
    <font>
      <b/>
      <sz val="11"/>
      <color indexed="56"/>
      <name val="Times New Roman"/>
      <family val="1"/>
    </font>
    <font>
      <b/>
      <sz val="10"/>
      <color indexed="16"/>
      <name val="Arial"/>
      <family val="0"/>
    </font>
    <font>
      <b/>
      <sz val="16"/>
      <name val="Times New Roman"/>
      <family val="1"/>
    </font>
    <font>
      <sz val="11"/>
      <color indexed="16"/>
      <name val="Times New Roman"/>
      <family val="1"/>
    </font>
    <font>
      <b/>
      <u val="single"/>
      <sz val="14"/>
      <name val="Times New Roman"/>
      <family val="1"/>
    </font>
    <font>
      <b/>
      <i/>
      <sz val="11"/>
      <color indexed="16"/>
      <name val="Times New Roman"/>
      <family val="1"/>
    </font>
    <font>
      <b/>
      <sz val="8"/>
      <color indexed="56"/>
      <name val="Arial"/>
      <family val="2"/>
    </font>
    <font>
      <b/>
      <sz val="14"/>
      <color indexed="56"/>
      <name val="Arial"/>
      <family val="2"/>
    </font>
    <font>
      <b/>
      <sz val="10"/>
      <color indexed="16"/>
      <name val="Times New Roman"/>
      <family val="1"/>
    </font>
    <font>
      <sz val="8"/>
      <name val="Times New Roman"/>
      <family val="1"/>
    </font>
    <font>
      <b/>
      <sz val="14"/>
      <name val="Times New Roman"/>
      <family val="1"/>
    </font>
    <font>
      <b/>
      <sz val="10"/>
      <name val="Times New Roman"/>
      <family val="1"/>
    </font>
    <font>
      <b/>
      <sz val="8"/>
      <color indexed="56"/>
      <name val="Times New Roman"/>
      <family val="1"/>
    </font>
    <font>
      <sz val="8"/>
      <color indexed="56"/>
      <name val="Times New Roman"/>
      <family val="0"/>
    </font>
    <font>
      <b/>
      <i/>
      <sz val="8"/>
      <color indexed="56"/>
      <name val="Times New Roman"/>
      <family val="1"/>
    </font>
    <font>
      <b/>
      <sz val="10"/>
      <color indexed="56"/>
      <name val="Times New Roman"/>
      <family val="1"/>
    </font>
    <font>
      <i/>
      <sz val="8"/>
      <name val="Times New Roman"/>
      <family val="1"/>
    </font>
    <font>
      <sz val="10"/>
      <color indexed="16"/>
      <name val="Arial"/>
      <family val="2"/>
    </font>
    <font>
      <sz val="10"/>
      <color indexed="16"/>
      <name val="Times New Roman"/>
      <family val="1"/>
    </font>
    <font>
      <b/>
      <sz val="10"/>
      <color indexed="26"/>
      <name val="Arial"/>
      <family val="2"/>
    </font>
    <font>
      <sz val="28"/>
      <name val="Times New Roman"/>
      <family val="1"/>
    </font>
    <font>
      <sz val="18"/>
      <name val="Times New Roman"/>
      <family val="1"/>
    </font>
    <font>
      <b/>
      <sz val="14"/>
      <color indexed="56"/>
      <name val="Times New Roman"/>
      <family val="1"/>
    </font>
    <font>
      <sz val="14"/>
      <name val="Times New Roman"/>
      <family val="1"/>
    </font>
    <font>
      <sz val="14"/>
      <color indexed="16"/>
      <name val="Times New Roman"/>
      <family val="1"/>
    </font>
    <font>
      <b/>
      <sz val="14"/>
      <color indexed="16"/>
      <name val="Times New Roman"/>
      <family val="0"/>
    </font>
    <font>
      <b/>
      <sz val="12"/>
      <color indexed="56"/>
      <name val="Times New Roman"/>
      <family val="1"/>
    </font>
    <font>
      <sz val="10"/>
      <color indexed="12"/>
      <name val="Times New Roman"/>
      <family val="1"/>
    </font>
    <font>
      <u val="single"/>
      <sz val="10"/>
      <name val="Times New Roman"/>
      <family val="1"/>
    </font>
    <font>
      <sz val="10"/>
      <color indexed="56"/>
      <name val="Times New Roman"/>
      <family val="0"/>
    </font>
    <font>
      <sz val="11"/>
      <color indexed="12"/>
      <name val="Times New Roman"/>
      <family val="1"/>
    </font>
    <font>
      <b/>
      <sz val="11"/>
      <color indexed="16"/>
      <name val="Times New Roman"/>
      <family val="0"/>
    </font>
    <font>
      <sz val="8"/>
      <name val="Tahoma"/>
      <family val="0"/>
    </font>
    <font>
      <u val="single"/>
      <sz val="10"/>
      <color indexed="36"/>
      <name val="Arial"/>
      <family val="0"/>
    </font>
    <font>
      <u val="single"/>
      <sz val="10"/>
      <color indexed="12"/>
      <name val="Arial"/>
      <family val="0"/>
    </font>
    <font>
      <sz val="8"/>
      <name val="Arial"/>
      <family val="0"/>
    </font>
    <font>
      <u val="single"/>
      <sz val="11"/>
      <name val="Times New Roman"/>
      <family val="1"/>
    </font>
    <font>
      <sz val="11"/>
      <color indexed="8"/>
      <name val="Times New Roman"/>
      <family val="1"/>
    </font>
    <font>
      <b/>
      <sz val="12"/>
      <color indexed="8"/>
      <name val="Times New Roman"/>
      <family val="1"/>
    </font>
    <font>
      <b/>
      <sz val="10"/>
      <color indexed="56"/>
      <name val="Arial"/>
      <family val="2"/>
    </font>
    <font>
      <b/>
      <sz val="8"/>
      <color indexed="18"/>
      <name val="Times New Roman"/>
      <family val="1"/>
    </font>
    <font>
      <b/>
      <sz val="9"/>
      <color indexed="56"/>
      <name val="Times New Roman"/>
      <family val="1"/>
    </font>
    <font>
      <sz val="9"/>
      <name val="Times New Roman"/>
      <family val="1"/>
    </font>
    <font>
      <i/>
      <sz val="9"/>
      <name val="Times New Roman"/>
      <family val="1"/>
    </font>
    <font>
      <b/>
      <i/>
      <sz val="9"/>
      <color indexed="56"/>
      <name val="Times New Roman"/>
      <family val="1"/>
    </font>
    <font>
      <b/>
      <sz val="9"/>
      <name val="Times New Roman"/>
      <family val="1"/>
    </font>
    <font>
      <sz val="9"/>
      <color indexed="62"/>
      <name val="Times New Roman"/>
      <family val="1"/>
    </font>
    <font>
      <sz val="12"/>
      <color indexed="8"/>
      <name val="Times New Roman"/>
      <family val="1"/>
    </font>
    <font>
      <sz val="12"/>
      <color indexed="62"/>
      <name val="Times New Roman"/>
      <family val="1"/>
    </font>
    <font>
      <sz val="11"/>
      <color indexed="62"/>
      <name val="Times New Roman"/>
      <family val="1"/>
    </font>
    <font>
      <b/>
      <sz val="11"/>
      <color indexed="62"/>
      <name val="Times New Roman"/>
      <family val="1"/>
    </font>
    <font>
      <i/>
      <sz val="11"/>
      <color indexed="62"/>
      <name val="Times New Roman"/>
      <family val="1"/>
    </font>
    <font>
      <b/>
      <sz val="11"/>
      <color indexed="26"/>
      <name val="Arial"/>
      <family val="2"/>
    </font>
    <font>
      <sz val="11"/>
      <name val="Arial"/>
      <family val="0"/>
    </font>
    <font>
      <u val="single"/>
      <sz val="11"/>
      <color indexed="12"/>
      <name val="Arial"/>
      <family val="0"/>
    </font>
    <font>
      <b/>
      <sz val="8"/>
      <name val="Times New Roman"/>
      <family val="2"/>
    </font>
  </fonts>
  <fills count="8">
    <fill>
      <patternFill/>
    </fill>
    <fill>
      <patternFill patternType="gray125"/>
    </fill>
    <fill>
      <patternFill patternType="solid">
        <fgColor indexed="17"/>
        <bgColor indexed="64"/>
      </patternFill>
    </fill>
    <fill>
      <patternFill patternType="solid">
        <fgColor indexed="16"/>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6">
    <border>
      <left/>
      <right/>
      <top/>
      <bottom/>
      <diagonal/>
    </border>
    <border>
      <left style="thin">
        <color indexed="9"/>
      </left>
      <right>
        <color indexed="63"/>
      </right>
      <top style="thin">
        <color indexed="9"/>
      </top>
      <bottom style="thin">
        <color indexed="23"/>
      </bottom>
    </border>
    <border>
      <left>
        <color indexed="63"/>
      </left>
      <right>
        <color indexed="63"/>
      </right>
      <top style="thin">
        <color indexed="9"/>
      </top>
      <bottom style="thin">
        <color indexed="23"/>
      </bottom>
    </border>
    <border>
      <left>
        <color indexed="63"/>
      </left>
      <right style="thin">
        <color indexed="9"/>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medium"/>
      <bottom>
        <color indexed="63"/>
      </bottom>
    </border>
    <border>
      <left style="thin"/>
      <right style="thin"/>
      <top>
        <color indexed="63"/>
      </top>
      <bottom>
        <color indexed="63"/>
      </bottom>
    </border>
    <border>
      <left style="medium"/>
      <right style="medium"/>
      <top>
        <color indexed="63"/>
      </top>
      <bottom style="thin"/>
    </border>
    <border>
      <left style="thin"/>
      <right style="thin"/>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thin"/>
    </border>
    <border>
      <left>
        <color indexed="63"/>
      </left>
      <right>
        <color indexed="63"/>
      </right>
      <top style="thin">
        <color indexed="23"/>
      </top>
      <bottom>
        <color indexed="63"/>
      </bottom>
    </border>
    <border>
      <left>
        <color indexed="63"/>
      </left>
      <right style="thin">
        <color indexed="9"/>
      </right>
      <top style="thin">
        <color indexed="2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color indexed="63"/>
      </top>
      <bottom style="dashed"/>
    </border>
    <border>
      <left style="thin"/>
      <right style="thin"/>
      <top style="thin"/>
      <bottom style="thin">
        <color indexed="20"/>
      </bottom>
    </border>
    <border>
      <left style="thin">
        <color indexed="12"/>
      </left>
      <right style="thin">
        <color indexed="12"/>
      </right>
      <top style="thin">
        <color indexed="12"/>
      </top>
      <bottom style="thin">
        <color indexed="12"/>
      </botto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color indexed="9"/>
      </top>
      <bottom style="thin">
        <color indexed="23"/>
      </bottom>
    </border>
    <border>
      <left style="thin">
        <color indexed="9"/>
      </left>
      <right>
        <color indexed="63"/>
      </right>
      <top style="thin">
        <color indexed="9"/>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6"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509">
    <xf numFmtId="0" fontId="0" fillId="0" borderId="0" xfId="0" applyAlignment="1">
      <alignment/>
    </xf>
    <xf numFmtId="0" fontId="4" fillId="2" borderId="0" xfId="27" applyFill="1">
      <alignment/>
      <protection/>
    </xf>
    <xf numFmtId="0" fontId="8" fillId="3" borderId="1" xfId="21" applyFont="1" applyFill="1" applyBorder="1" applyAlignment="1" quotePrefix="1">
      <alignment horizontal="left"/>
      <protection/>
    </xf>
    <xf numFmtId="0" fontId="8" fillId="3" borderId="2" xfId="27" applyFont="1" applyFill="1" applyBorder="1">
      <alignment/>
      <protection/>
    </xf>
    <xf numFmtId="0" fontId="4" fillId="4" borderId="0" xfId="27" applyFill="1" applyBorder="1">
      <alignment/>
      <protection/>
    </xf>
    <xf numFmtId="0" fontId="4" fillId="4" borderId="3" xfId="27" applyFill="1" applyBorder="1">
      <alignment/>
      <protection/>
    </xf>
    <xf numFmtId="0" fontId="12" fillId="2" borderId="0" xfId="27" applyFont="1" applyFill="1">
      <alignment/>
      <protection/>
    </xf>
    <xf numFmtId="0" fontId="0" fillId="5" borderId="0" xfId="22" applyFont="1" applyFill="1" applyProtection="1">
      <alignment/>
      <protection locked="0"/>
    </xf>
    <xf numFmtId="0" fontId="16" fillId="5" borderId="0" xfId="22" applyFont="1" applyFill="1" applyAlignment="1" applyProtection="1" quotePrefix="1">
      <alignment horizontal="left"/>
      <protection locked="0"/>
    </xf>
    <xf numFmtId="0" fontId="0" fillId="5" borderId="0" xfId="22" applyFont="1" applyFill="1" applyBorder="1" applyProtection="1">
      <alignment/>
      <protection locked="0"/>
    </xf>
    <xf numFmtId="0" fontId="0" fillId="5" borderId="4" xfId="22" applyFont="1" applyFill="1" applyBorder="1" applyAlignment="1" applyProtection="1">
      <alignment horizontal="center"/>
      <protection locked="0"/>
    </xf>
    <xf numFmtId="0" fontId="0" fillId="5" borderId="5" xfId="22" applyFont="1" applyFill="1" applyBorder="1" applyAlignment="1" applyProtection="1">
      <alignment horizontal="center"/>
      <protection locked="0"/>
    </xf>
    <xf numFmtId="0" fontId="0" fillId="5" borderId="6" xfId="22" applyFont="1" applyFill="1" applyBorder="1" applyAlignment="1" applyProtection="1">
      <alignment horizontal="center"/>
      <protection locked="0"/>
    </xf>
    <xf numFmtId="0" fontId="0" fillId="5" borderId="7" xfId="22" applyFont="1" applyFill="1" applyBorder="1" applyAlignment="1" applyProtection="1">
      <alignment horizontal="center"/>
      <protection locked="0"/>
    </xf>
    <xf numFmtId="0" fontId="0" fillId="5" borderId="8" xfId="22" applyFont="1" applyFill="1" applyBorder="1" applyAlignment="1" applyProtection="1">
      <alignment horizontal="center"/>
      <protection locked="0"/>
    </xf>
    <xf numFmtId="0" fontId="0" fillId="5" borderId="9" xfId="22" applyFont="1" applyFill="1" applyBorder="1" applyAlignment="1" applyProtection="1">
      <alignment horizontal="center"/>
      <protection locked="0"/>
    </xf>
    <xf numFmtId="0" fontId="0" fillId="5" borderId="0" xfId="22" applyFont="1" applyFill="1" applyAlignment="1" applyProtection="1">
      <alignment horizontal="center"/>
      <protection locked="0"/>
    </xf>
    <xf numFmtId="0" fontId="0" fillId="5" borderId="10" xfId="22" applyFont="1" applyFill="1" applyBorder="1" applyAlignment="1" applyProtection="1">
      <alignment horizontal="center"/>
      <protection locked="0"/>
    </xf>
    <xf numFmtId="0" fontId="1" fillId="5" borderId="11" xfId="22" applyFont="1" applyFill="1" applyBorder="1" applyAlignment="1" applyProtection="1">
      <alignment horizontal="centerContinuous"/>
      <protection locked="0"/>
    </xf>
    <xf numFmtId="0" fontId="0" fillId="5" borderId="11" xfId="22" applyFont="1" applyFill="1" applyBorder="1" applyAlignment="1" applyProtection="1">
      <alignment horizontal="centerContinuous"/>
      <protection locked="0"/>
    </xf>
    <xf numFmtId="0" fontId="0" fillId="5" borderId="11" xfId="22" applyFont="1" applyFill="1" applyBorder="1" applyAlignment="1" applyProtection="1">
      <alignment horizontal="center"/>
      <protection locked="0"/>
    </xf>
    <xf numFmtId="0" fontId="0" fillId="5" borderId="11" xfId="22" applyFont="1" applyFill="1" applyBorder="1" applyAlignment="1" applyProtection="1" quotePrefix="1">
      <alignment horizontal="center" wrapText="1"/>
      <protection locked="0"/>
    </xf>
    <xf numFmtId="0" fontId="0" fillId="5" borderId="12" xfId="22" applyFont="1" applyFill="1" applyBorder="1" applyAlignment="1" applyProtection="1">
      <alignment horizontal="centerContinuous"/>
      <protection locked="0"/>
    </xf>
    <xf numFmtId="0" fontId="0" fillId="5" borderId="13" xfId="22" applyFont="1" applyFill="1" applyBorder="1" applyAlignment="1" applyProtection="1">
      <alignment horizontal="centerContinuous"/>
      <protection locked="0"/>
    </xf>
    <xf numFmtId="0" fontId="18" fillId="5" borderId="11" xfId="22" applyFont="1" applyFill="1" applyBorder="1" applyAlignment="1">
      <alignment horizontal="centerContinuous" vertical="center"/>
      <protection/>
    </xf>
    <xf numFmtId="0" fontId="18" fillId="5" borderId="11" xfId="22" applyFont="1" applyFill="1" applyBorder="1" applyAlignment="1" applyProtection="1">
      <alignment horizontal="centerContinuous" vertical="center"/>
      <protection locked="0"/>
    </xf>
    <xf numFmtId="0" fontId="18" fillId="5" borderId="14" xfId="22" applyFont="1" applyFill="1" applyBorder="1" applyAlignment="1" applyProtection="1">
      <alignment vertical="center"/>
      <protection locked="0"/>
    </xf>
    <xf numFmtId="0" fontId="18" fillId="5" borderId="15" xfId="22" applyFont="1" applyFill="1" applyBorder="1" applyAlignment="1" applyProtection="1">
      <alignment horizontal="centerContinuous" vertical="center"/>
      <protection locked="0"/>
    </xf>
    <xf numFmtId="0" fontId="1" fillId="5" borderId="11" xfId="22" applyFont="1" applyFill="1" applyBorder="1" applyAlignment="1" applyProtection="1">
      <alignment horizontal="centerContinuous" vertical="center"/>
      <protection locked="0"/>
    </xf>
    <xf numFmtId="0" fontId="18" fillId="5" borderId="15" xfId="22" applyFont="1" applyFill="1" applyBorder="1" applyAlignment="1" applyProtection="1">
      <alignment horizontal="centerContinuous" wrapText="1"/>
      <protection locked="0"/>
    </xf>
    <xf numFmtId="0" fontId="18" fillId="5" borderId="11" xfId="22" applyFont="1" applyFill="1" applyBorder="1" applyAlignment="1" applyProtection="1">
      <alignment horizontal="centerContinuous" wrapText="1"/>
      <protection locked="0"/>
    </xf>
    <xf numFmtId="0" fontId="1" fillId="5" borderId="15" xfId="22" applyFont="1" applyFill="1" applyBorder="1" applyAlignment="1" applyProtection="1">
      <alignment horizontal="centerContinuous" vertical="center"/>
      <protection locked="0"/>
    </xf>
    <xf numFmtId="0" fontId="1" fillId="5" borderId="14" xfId="22" applyFont="1" applyFill="1" applyBorder="1" applyAlignment="1" applyProtection="1">
      <alignment horizontal="centerContinuous" vertical="center"/>
      <protection locked="0"/>
    </xf>
    <xf numFmtId="0" fontId="0" fillId="5" borderId="14" xfId="22" applyFont="1" applyFill="1" applyBorder="1" applyAlignment="1" applyProtection="1">
      <alignment horizontal="centerContinuous"/>
      <protection locked="0"/>
    </xf>
    <xf numFmtId="0" fontId="1" fillId="5" borderId="13" xfId="22" applyFont="1" applyFill="1" applyBorder="1" applyAlignment="1" applyProtection="1">
      <alignment horizontal="left" vertical="center"/>
      <protection locked="0"/>
    </xf>
    <xf numFmtId="0" fontId="0" fillId="5" borderId="12" xfId="22" applyFont="1" applyFill="1" applyBorder="1" applyProtection="1">
      <alignment/>
      <protection locked="0"/>
    </xf>
    <xf numFmtId="0" fontId="1" fillId="5" borderId="15" xfId="22" applyFont="1" applyFill="1" applyBorder="1" applyAlignment="1" applyProtection="1">
      <alignment horizontal="centerContinuous" wrapText="1"/>
      <protection locked="0"/>
    </xf>
    <xf numFmtId="0" fontId="1" fillId="5" borderId="16" xfId="22" applyFont="1" applyFill="1" applyBorder="1" applyProtection="1">
      <alignment/>
      <protection locked="0"/>
    </xf>
    <xf numFmtId="0" fontId="1" fillId="5" borderId="11" xfId="22" applyFont="1" applyFill="1" applyBorder="1" applyProtection="1">
      <alignment/>
      <protection locked="0"/>
    </xf>
    <xf numFmtId="0" fontId="1" fillId="5" borderId="12" xfId="22" applyFont="1" applyFill="1" applyBorder="1" applyProtection="1">
      <alignment/>
      <protection locked="0"/>
    </xf>
    <xf numFmtId="0" fontId="1" fillId="5" borderId="13" xfId="22" applyFont="1" applyFill="1" applyBorder="1" applyAlignment="1" applyProtection="1" quotePrefix="1">
      <alignment horizontal="left" wrapText="1"/>
      <protection locked="0"/>
    </xf>
    <xf numFmtId="0" fontId="19" fillId="5" borderId="16" xfId="22" applyFont="1" applyFill="1" applyBorder="1" applyProtection="1">
      <alignment/>
      <protection locked="0"/>
    </xf>
    <xf numFmtId="0" fontId="0" fillId="5" borderId="16" xfId="22" applyFont="1" applyFill="1" applyBorder="1" applyAlignment="1" applyProtection="1" quotePrefix="1">
      <alignment horizontal="left" wrapText="1"/>
      <protection locked="0"/>
    </xf>
    <xf numFmtId="0" fontId="0" fillId="5" borderId="16" xfId="22" applyFont="1" applyFill="1" applyBorder="1" applyAlignment="1" applyProtection="1">
      <alignment horizontal="left" wrapText="1"/>
      <protection locked="0"/>
    </xf>
    <xf numFmtId="0" fontId="0" fillId="5" borderId="16" xfId="22" applyFont="1" applyFill="1" applyBorder="1" applyProtection="1">
      <alignment/>
      <protection locked="0"/>
    </xf>
    <xf numFmtId="0" fontId="0" fillId="5" borderId="14" xfId="22" applyFont="1" applyFill="1" applyBorder="1" applyAlignment="1" applyProtection="1">
      <alignment horizontal="left" wrapText="1"/>
      <protection locked="0"/>
    </xf>
    <xf numFmtId="0" fontId="0" fillId="5" borderId="14" xfId="22" applyFont="1" applyFill="1" applyBorder="1" applyAlignment="1" applyProtection="1" quotePrefix="1">
      <alignment horizontal="left" wrapText="1"/>
      <protection locked="0"/>
    </xf>
    <xf numFmtId="0" fontId="0" fillId="5" borderId="13" xfId="22" applyFont="1" applyFill="1" applyBorder="1" applyAlignment="1" applyProtection="1">
      <alignment horizontal="left" wrapText="1"/>
      <protection locked="0"/>
    </xf>
    <xf numFmtId="0" fontId="0" fillId="5" borderId="11" xfId="22" applyFont="1" applyFill="1" applyBorder="1" applyProtection="1">
      <alignment/>
      <protection locked="0"/>
    </xf>
    <xf numFmtId="0" fontId="0" fillId="5" borderId="10" xfId="22" applyFont="1" applyFill="1" applyBorder="1" applyProtection="1">
      <alignment/>
      <protection locked="0"/>
    </xf>
    <xf numFmtId="165" fontId="1" fillId="5" borderId="17" xfId="22" applyNumberFormat="1" applyFont="1" applyFill="1" applyBorder="1" applyProtection="1">
      <alignment/>
      <protection locked="0"/>
    </xf>
    <xf numFmtId="0" fontId="1" fillId="5" borderId="0" xfId="22" applyFont="1" applyFill="1" applyBorder="1" applyProtection="1">
      <alignment/>
      <protection locked="0"/>
    </xf>
    <xf numFmtId="0" fontId="1" fillId="0" borderId="17" xfId="22" applyFont="1" applyBorder="1" applyProtection="1">
      <alignment/>
      <protection locked="0"/>
    </xf>
    <xf numFmtId="0" fontId="1" fillId="0" borderId="0" xfId="22" applyFont="1" applyBorder="1" applyProtection="1">
      <alignment/>
      <protection locked="0"/>
    </xf>
    <xf numFmtId="0" fontId="1" fillId="0" borderId="10" xfId="22" applyFont="1" applyBorder="1" applyProtection="1">
      <alignment/>
      <protection locked="0"/>
    </xf>
    <xf numFmtId="0" fontId="1" fillId="0" borderId="18" xfId="22" applyFont="1" applyBorder="1" applyProtection="1">
      <alignment/>
      <protection locked="0"/>
    </xf>
    <xf numFmtId="0" fontId="1" fillId="0" borderId="19" xfId="22" applyFont="1" applyBorder="1" applyAlignment="1" applyProtection="1">
      <alignment wrapText="1"/>
      <protection locked="0"/>
    </xf>
    <xf numFmtId="0" fontId="1" fillId="0" borderId="0" xfId="22" applyFont="1" applyBorder="1" applyAlignment="1" applyProtection="1">
      <alignment wrapText="1"/>
      <protection locked="0"/>
    </xf>
    <xf numFmtId="0" fontId="1" fillId="0" borderId="0" xfId="22" applyFont="1" applyProtection="1">
      <alignment/>
      <protection locked="0"/>
    </xf>
    <xf numFmtId="165" fontId="0" fillId="5" borderId="17" xfId="22" applyNumberFormat="1" applyFont="1" applyFill="1" applyBorder="1" applyProtection="1">
      <alignment/>
      <protection locked="0"/>
    </xf>
    <xf numFmtId="0" fontId="0" fillId="0" borderId="17" xfId="22" applyFont="1" applyBorder="1" applyProtection="1">
      <alignment/>
      <protection locked="0"/>
    </xf>
    <xf numFmtId="0" fontId="0" fillId="0" borderId="0" xfId="22" applyFont="1" applyBorder="1" applyProtection="1">
      <alignment/>
      <protection locked="0"/>
    </xf>
    <xf numFmtId="0" fontId="0" fillId="0" borderId="10" xfId="22" applyFont="1" applyBorder="1" applyProtection="1">
      <alignment/>
      <protection locked="0"/>
    </xf>
    <xf numFmtId="0" fontId="0" fillId="0" borderId="18" xfId="22" applyFont="1" applyBorder="1" applyProtection="1">
      <alignment/>
      <protection locked="0"/>
    </xf>
    <xf numFmtId="0" fontId="0" fillId="0" borderId="19" xfId="22" applyFont="1" applyBorder="1" applyProtection="1">
      <alignment/>
      <protection locked="0"/>
    </xf>
    <xf numFmtId="0" fontId="0" fillId="0" borderId="0" xfId="22" applyFont="1" applyProtection="1">
      <alignment/>
      <protection locked="0"/>
    </xf>
    <xf numFmtId="0" fontId="0" fillId="5" borderId="20" xfId="22" applyFont="1" applyFill="1" applyBorder="1" applyProtection="1">
      <alignment/>
      <protection locked="0"/>
    </xf>
    <xf numFmtId="165" fontId="0" fillId="5" borderId="21" xfId="22" applyNumberFormat="1" applyFont="1" applyFill="1" applyBorder="1" applyProtection="1">
      <alignment/>
      <protection locked="0"/>
    </xf>
    <xf numFmtId="0" fontId="0" fillId="5" borderId="22" xfId="22" applyFont="1" applyFill="1" applyBorder="1" applyProtection="1">
      <alignment/>
      <protection locked="0"/>
    </xf>
    <xf numFmtId="0" fontId="0" fillId="0" borderId="21" xfId="22" applyFont="1" applyBorder="1" applyProtection="1">
      <alignment/>
      <protection locked="0"/>
    </xf>
    <xf numFmtId="0" fontId="0" fillId="0" borderId="22" xfId="22" applyFont="1" applyBorder="1" applyProtection="1">
      <alignment/>
      <protection locked="0"/>
    </xf>
    <xf numFmtId="0" fontId="0" fillId="0" borderId="20" xfId="22" applyFont="1" applyBorder="1" applyProtection="1">
      <alignment/>
      <protection locked="0"/>
    </xf>
    <xf numFmtId="0" fontId="0" fillId="0" borderId="23" xfId="22" applyFont="1" applyBorder="1" applyProtection="1">
      <alignment/>
      <protection locked="0"/>
    </xf>
    <xf numFmtId="0" fontId="0" fillId="0" borderId="24" xfId="22" applyFont="1" applyBorder="1" applyProtection="1">
      <alignment/>
      <protection locked="0"/>
    </xf>
    <xf numFmtId="0" fontId="0" fillId="5" borderId="4" xfId="22" applyFont="1" applyFill="1" applyBorder="1" applyProtection="1">
      <alignment/>
      <protection locked="0"/>
    </xf>
    <xf numFmtId="0" fontId="0" fillId="5" borderId="5" xfId="22" applyFont="1" applyFill="1" applyBorder="1" applyProtection="1">
      <alignment/>
      <protection locked="0"/>
    </xf>
    <xf numFmtId="0" fontId="0" fillId="0" borderId="8" xfId="22" applyFont="1" applyBorder="1" applyProtection="1">
      <alignment/>
      <protection locked="0"/>
    </xf>
    <xf numFmtId="0" fontId="0" fillId="0" borderId="5" xfId="22" applyFont="1" applyBorder="1" applyProtection="1">
      <alignment/>
      <protection locked="0"/>
    </xf>
    <xf numFmtId="0" fontId="0" fillId="0" borderId="4" xfId="22" applyFont="1" applyBorder="1" applyProtection="1">
      <alignment/>
      <protection locked="0"/>
    </xf>
    <xf numFmtId="0" fontId="0" fillId="0" borderId="6" xfId="22" applyFont="1" applyBorder="1" applyProtection="1">
      <alignment/>
      <protection locked="0"/>
    </xf>
    <xf numFmtId="0" fontId="0" fillId="0" borderId="7" xfId="22" applyFont="1" applyBorder="1" applyProtection="1">
      <alignment/>
      <protection/>
    </xf>
    <xf numFmtId="0" fontId="0" fillId="0" borderId="5" xfId="22" applyFont="1" applyBorder="1" applyProtection="1">
      <alignment/>
      <protection/>
    </xf>
    <xf numFmtId="0" fontId="0" fillId="0" borderId="6" xfId="22" applyFont="1" applyBorder="1" applyProtection="1">
      <alignment/>
      <protection/>
    </xf>
    <xf numFmtId="0" fontId="0" fillId="0" borderId="0" xfId="22" applyFont="1" applyAlignment="1" applyProtection="1">
      <alignment horizontal="right"/>
      <protection locked="0"/>
    </xf>
    <xf numFmtId="0" fontId="4" fillId="0" borderId="0" xfId="23" applyProtection="1">
      <alignment/>
      <protection locked="0"/>
    </xf>
    <xf numFmtId="0" fontId="0" fillId="0" borderId="0" xfId="22" applyFont="1" applyBorder="1" applyAlignment="1" applyProtection="1">
      <alignment horizontal="left"/>
      <protection locked="0"/>
    </xf>
    <xf numFmtId="0" fontId="0" fillId="5" borderId="0" xfId="22" applyFont="1" applyFill="1">
      <alignment/>
      <protection/>
    </xf>
    <xf numFmtId="0" fontId="16" fillId="5" borderId="0" xfId="22" applyFont="1" applyFill="1" applyAlignment="1" quotePrefix="1">
      <alignment horizontal="left"/>
      <protection/>
    </xf>
    <xf numFmtId="0" fontId="17" fillId="5" borderId="0" xfId="24" applyFont="1" applyFill="1">
      <alignment/>
      <protection/>
    </xf>
    <xf numFmtId="0" fontId="0" fillId="5" borderId="4" xfId="22" applyFont="1" applyFill="1" applyBorder="1" applyAlignment="1">
      <alignment horizontal="center"/>
      <protection/>
    </xf>
    <xf numFmtId="0" fontId="0" fillId="5" borderId="5" xfId="22" applyFont="1" applyFill="1" applyBorder="1" applyAlignment="1">
      <alignment horizontal="center"/>
      <protection/>
    </xf>
    <xf numFmtId="0" fontId="0" fillId="5" borderId="25" xfId="22" applyFont="1" applyFill="1" applyBorder="1" applyAlignment="1">
      <alignment horizontal="center"/>
      <protection/>
    </xf>
    <xf numFmtId="0" fontId="0" fillId="5" borderId="6" xfId="22" applyFont="1" applyFill="1" applyBorder="1" applyAlignment="1">
      <alignment horizontal="center"/>
      <protection/>
    </xf>
    <xf numFmtId="0" fontId="0" fillId="5" borderId="7" xfId="22" applyFont="1" applyFill="1" applyBorder="1" applyAlignment="1">
      <alignment horizontal="center"/>
      <protection/>
    </xf>
    <xf numFmtId="0" fontId="0" fillId="5" borderId="8" xfId="22" applyFont="1" applyFill="1" applyBorder="1" applyAlignment="1">
      <alignment horizontal="center"/>
      <protection/>
    </xf>
    <xf numFmtId="0" fontId="0" fillId="5" borderId="9" xfId="22" applyFont="1" applyFill="1" applyBorder="1" applyAlignment="1">
      <alignment horizontal="center"/>
      <protection/>
    </xf>
    <xf numFmtId="0" fontId="0" fillId="5" borderId="0" xfId="22" applyFont="1" applyFill="1" applyAlignment="1">
      <alignment horizontal="center"/>
      <protection/>
    </xf>
    <xf numFmtId="0" fontId="0" fillId="5" borderId="10" xfId="22" applyFont="1" applyFill="1" applyBorder="1" applyAlignment="1">
      <alignment horizontal="center"/>
      <protection/>
    </xf>
    <xf numFmtId="0" fontId="1" fillId="5" borderId="11" xfId="22" applyFont="1" applyFill="1" applyBorder="1" applyAlignment="1">
      <alignment horizontal="centerContinuous"/>
      <protection/>
    </xf>
    <xf numFmtId="0" fontId="0" fillId="5" borderId="11" xfId="22" applyFont="1" applyFill="1" applyBorder="1" applyAlignment="1">
      <alignment horizontal="centerContinuous"/>
      <protection/>
    </xf>
    <xf numFmtId="0" fontId="0" fillId="5" borderId="11" xfId="22" applyFont="1" applyFill="1" applyBorder="1" applyAlignment="1">
      <alignment horizontal="center"/>
      <protection/>
    </xf>
    <xf numFmtId="0" fontId="5" fillId="5" borderId="26" xfId="22" applyFont="1" applyFill="1" applyBorder="1" applyAlignment="1">
      <alignment horizontal="center" wrapText="1"/>
      <protection/>
    </xf>
    <xf numFmtId="0" fontId="0" fillId="5" borderId="0" xfId="22" applyFont="1" applyFill="1" applyBorder="1" applyAlignment="1">
      <alignment horizontal="center"/>
      <protection/>
    </xf>
    <xf numFmtId="0" fontId="0" fillId="5" borderId="0" xfId="22" applyFont="1" applyFill="1" applyBorder="1" applyAlignment="1">
      <alignment horizontal="center" wrapText="1"/>
      <protection/>
    </xf>
    <xf numFmtId="0" fontId="0" fillId="5" borderId="10" xfId="22" applyFont="1" applyFill="1" applyBorder="1" applyAlignment="1">
      <alignment horizontal="centerContinuous"/>
      <protection/>
    </xf>
    <xf numFmtId="0" fontId="0" fillId="5" borderId="18" xfId="22" applyFont="1" applyFill="1" applyBorder="1" applyAlignment="1">
      <alignment horizontal="centerContinuous"/>
      <protection/>
    </xf>
    <xf numFmtId="0" fontId="18" fillId="5" borderId="27" xfId="22" applyFont="1" applyFill="1" applyBorder="1" applyAlignment="1">
      <alignment horizontal="centerContinuous" vertical="center"/>
      <protection/>
    </xf>
    <xf numFmtId="0" fontId="1" fillId="5" borderId="15" xfId="22" applyFont="1" applyFill="1" applyBorder="1" applyAlignment="1">
      <alignment horizontal="centerContinuous" vertical="center"/>
      <protection/>
    </xf>
    <xf numFmtId="0" fontId="1" fillId="5" borderId="11" xfId="22" applyFont="1" applyFill="1" applyBorder="1" applyAlignment="1">
      <alignment horizontal="centerContinuous" vertical="center"/>
      <protection/>
    </xf>
    <xf numFmtId="0" fontId="1" fillId="5" borderId="14" xfId="22" applyFont="1" applyFill="1" applyBorder="1" applyAlignment="1">
      <alignment horizontal="centerContinuous" vertical="center"/>
      <protection/>
    </xf>
    <xf numFmtId="0" fontId="0" fillId="5" borderId="14" xfId="22" applyFont="1" applyFill="1" applyBorder="1" applyAlignment="1">
      <alignment horizontal="centerContinuous"/>
      <protection/>
    </xf>
    <xf numFmtId="0" fontId="0" fillId="5" borderId="13" xfId="22" applyFont="1" applyFill="1" applyBorder="1" applyAlignment="1">
      <alignment horizontal="centerContinuous"/>
      <protection/>
    </xf>
    <xf numFmtId="0" fontId="0" fillId="5" borderId="12" xfId="22" applyFont="1" applyFill="1" applyBorder="1">
      <alignment/>
      <protection/>
    </xf>
    <xf numFmtId="0" fontId="1" fillId="5" borderId="15" xfId="22" applyFont="1" applyFill="1" applyBorder="1" applyAlignment="1">
      <alignment horizontal="centerContinuous" wrapText="1"/>
      <protection/>
    </xf>
    <xf numFmtId="0" fontId="1" fillId="5" borderId="16" xfId="22" applyFont="1" applyFill="1" applyBorder="1">
      <alignment/>
      <protection/>
    </xf>
    <xf numFmtId="0" fontId="1" fillId="5" borderId="11" xfId="22" applyFont="1" applyFill="1" applyBorder="1">
      <alignment/>
      <protection/>
    </xf>
    <xf numFmtId="0" fontId="1" fillId="5" borderId="12" xfId="22" applyFont="1" applyFill="1" applyBorder="1">
      <alignment/>
      <protection/>
    </xf>
    <xf numFmtId="0" fontId="1" fillId="5" borderId="13" xfId="22" applyFont="1" applyFill="1" applyBorder="1" applyAlignment="1" quotePrefix="1">
      <alignment horizontal="left" wrapText="1"/>
      <protection/>
    </xf>
    <xf numFmtId="0" fontId="0" fillId="5" borderId="16" xfId="22" applyFont="1" applyFill="1" applyBorder="1">
      <alignment/>
      <protection/>
    </xf>
    <xf numFmtId="0" fontId="0" fillId="5" borderId="14" xfId="22" applyFont="1" applyFill="1" applyBorder="1">
      <alignment/>
      <protection/>
    </xf>
    <xf numFmtId="0" fontId="0" fillId="5" borderId="14" xfId="22" applyFont="1" applyFill="1" applyBorder="1" applyAlignment="1">
      <alignment horizontal="left" wrapText="1"/>
      <protection/>
    </xf>
    <xf numFmtId="0" fontId="0" fillId="5" borderId="14" xfId="22" applyFont="1" applyFill="1" applyBorder="1" applyAlignment="1" quotePrefix="1">
      <alignment horizontal="left" wrapText="1"/>
      <protection/>
    </xf>
    <xf numFmtId="0" fontId="0" fillId="5" borderId="13" xfId="22" applyFont="1" applyFill="1" applyBorder="1" applyAlignment="1" quotePrefix="1">
      <alignment horizontal="left" wrapText="1"/>
      <protection/>
    </xf>
    <xf numFmtId="0" fontId="0" fillId="5" borderId="10" xfId="22" applyFont="1" applyFill="1" applyBorder="1">
      <alignment/>
      <protection/>
    </xf>
    <xf numFmtId="165" fontId="1" fillId="5" borderId="17" xfId="22" applyNumberFormat="1" applyFont="1" applyFill="1" applyBorder="1">
      <alignment/>
      <protection/>
    </xf>
    <xf numFmtId="0" fontId="1" fillId="5" borderId="0" xfId="22" applyFont="1" applyFill="1" applyBorder="1">
      <alignment/>
      <protection/>
    </xf>
    <xf numFmtId="0" fontId="4" fillId="0" borderId="26" xfId="24" applyBorder="1">
      <alignment/>
      <protection/>
    </xf>
    <xf numFmtId="0" fontId="1" fillId="0" borderId="0" xfId="22" applyFont="1" applyBorder="1">
      <alignment/>
      <protection/>
    </xf>
    <xf numFmtId="0" fontId="1" fillId="0" borderId="10" xfId="22" applyFont="1" applyBorder="1">
      <alignment/>
      <protection/>
    </xf>
    <xf numFmtId="0" fontId="1" fillId="0" borderId="18" xfId="22" applyFont="1" applyBorder="1">
      <alignment/>
      <protection/>
    </xf>
    <xf numFmtId="0" fontId="1" fillId="0" borderId="19" xfId="22" applyFont="1" applyBorder="1" applyAlignment="1">
      <alignment wrapText="1"/>
      <protection/>
    </xf>
    <xf numFmtId="0" fontId="1" fillId="0" borderId="0" xfId="22" applyFont="1" applyBorder="1" applyAlignment="1">
      <alignment wrapText="1"/>
      <protection/>
    </xf>
    <xf numFmtId="0" fontId="1" fillId="0" borderId="0" xfId="22" applyFont="1">
      <alignment/>
      <protection/>
    </xf>
    <xf numFmtId="165" fontId="0" fillId="5" borderId="17" xfId="22" applyNumberFormat="1" applyFont="1" applyFill="1" applyBorder="1">
      <alignment/>
      <protection/>
    </xf>
    <xf numFmtId="0" fontId="0" fillId="5" borderId="0" xfId="22" applyFont="1" applyFill="1" applyBorder="1">
      <alignment/>
      <protection/>
    </xf>
    <xf numFmtId="0" fontId="0" fillId="0" borderId="26" xfId="22" applyFont="1" applyBorder="1">
      <alignment/>
      <protection/>
    </xf>
    <xf numFmtId="0" fontId="0" fillId="0" borderId="0" xfId="22" applyFont="1" applyBorder="1">
      <alignment/>
      <protection/>
    </xf>
    <xf numFmtId="0" fontId="0" fillId="0" borderId="10" xfId="22" applyFont="1" applyBorder="1">
      <alignment/>
      <protection/>
    </xf>
    <xf numFmtId="0" fontId="0" fillId="0" borderId="18" xfId="22" applyFont="1" applyBorder="1">
      <alignment/>
      <protection/>
    </xf>
    <xf numFmtId="0" fontId="0" fillId="0" borderId="19" xfId="22" applyFont="1" applyBorder="1">
      <alignment/>
      <protection/>
    </xf>
    <xf numFmtId="0" fontId="0" fillId="0" borderId="0" xfId="22" applyFont="1">
      <alignment/>
      <protection/>
    </xf>
    <xf numFmtId="0" fontId="0" fillId="5" borderId="20" xfId="22" applyFont="1" applyFill="1" applyBorder="1">
      <alignment/>
      <protection/>
    </xf>
    <xf numFmtId="165" fontId="0" fillId="5" borderId="21" xfId="22" applyNumberFormat="1" applyFont="1" applyFill="1" applyBorder="1">
      <alignment/>
      <protection/>
    </xf>
    <xf numFmtId="0" fontId="0" fillId="5" borderId="22" xfId="22" applyFont="1" applyFill="1" applyBorder="1">
      <alignment/>
      <protection/>
    </xf>
    <xf numFmtId="0" fontId="0" fillId="0" borderId="28" xfId="22" applyFont="1" applyBorder="1">
      <alignment/>
      <protection/>
    </xf>
    <xf numFmtId="0" fontId="0" fillId="0" borderId="22" xfId="22" applyFont="1" applyBorder="1">
      <alignment/>
      <protection/>
    </xf>
    <xf numFmtId="0" fontId="0" fillId="0" borderId="20" xfId="22" applyFont="1" applyBorder="1">
      <alignment/>
      <protection/>
    </xf>
    <xf numFmtId="0" fontId="0" fillId="0" borderId="23" xfId="22" applyFont="1" applyBorder="1">
      <alignment/>
      <protection/>
    </xf>
    <xf numFmtId="0" fontId="0" fillId="0" borderId="24" xfId="22" applyFont="1" applyBorder="1">
      <alignment/>
      <protection/>
    </xf>
    <xf numFmtId="0" fontId="0" fillId="5" borderId="4" xfId="22" applyFont="1" applyFill="1" applyBorder="1">
      <alignment/>
      <protection/>
    </xf>
    <xf numFmtId="0" fontId="0" fillId="5" borderId="5" xfId="22" applyFont="1" applyFill="1" applyBorder="1">
      <alignment/>
      <protection/>
    </xf>
    <xf numFmtId="0" fontId="0" fillId="0" borderId="5" xfId="22" applyFont="1" applyBorder="1">
      <alignment/>
      <protection/>
    </xf>
    <xf numFmtId="0" fontId="0" fillId="0" borderId="4" xfId="22" applyFont="1" applyBorder="1">
      <alignment/>
      <protection/>
    </xf>
    <xf numFmtId="0" fontId="0" fillId="0" borderId="6" xfId="22" applyFont="1" applyBorder="1">
      <alignment/>
      <protection/>
    </xf>
    <xf numFmtId="0" fontId="0" fillId="0" borderId="7" xfId="22" applyFont="1" applyBorder="1">
      <alignment/>
      <protection/>
    </xf>
    <xf numFmtId="0" fontId="0" fillId="0" borderId="0" xfId="22" applyFont="1" applyAlignment="1">
      <alignment horizontal="right"/>
      <protection/>
    </xf>
    <xf numFmtId="0" fontId="0" fillId="0" borderId="0" xfId="22" applyFont="1" applyAlignment="1" quotePrefix="1">
      <alignment horizontal="right"/>
      <protection/>
    </xf>
    <xf numFmtId="0" fontId="0" fillId="0" borderId="29" xfId="22" applyFont="1" applyBorder="1">
      <alignment/>
      <protection/>
    </xf>
    <xf numFmtId="0" fontId="0" fillId="5" borderId="0" xfId="22" applyFont="1" applyFill="1" applyBorder="1" applyAlignment="1" applyProtection="1">
      <alignment horizontal="left"/>
      <protection locked="0"/>
    </xf>
    <xf numFmtId="0" fontId="4" fillId="0" borderId="0" xfId="26" applyProtection="1">
      <alignment/>
      <protection locked="0"/>
    </xf>
    <xf numFmtId="0" fontId="1" fillId="5" borderId="0" xfId="22" applyFont="1" applyFill="1" applyBorder="1" applyAlignment="1" applyProtection="1">
      <alignment horizontal="left" wrapText="1"/>
      <protection locked="0"/>
    </xf>
    <xf numFmtId="165" fontId="24" fillId="5" borderId="0" xfId="22" applyNumberFormat="1" applyFont="1" applyFill="1" applyBorder="1" applyAlignment="1" applyProtection="1">
      <alignment horizontal="left"/>
      <protection locked="0"/>
    </xf>
    <xf numFmtId="165" fontId="0" fillId="5" borderId="0" xfId="22" applyNumberFormat="1" applyFont="1" applyFill="1" applyBorder="1" applyAlignment="1" applyProtection="1">
      <alignment horizontal="left"/>
      <protection locked="0"/>
    </xf>
    <xf numFmtId="3" fontId="25" fillId="0" borderId="30" xfId="15" applyNumberFormat="1" applyFont="1" applyBorder="1" applyAlignment="1" applyProtection="1">
      <alignment horizontal="center" vertical="center"/>
      <protection locked="0"/>
    </xf>
    <xf numFmtId="3" fontId="25" fillId="0" borderId="31" xfId="15" applyNumberFormat="1" applyFont="1" applyBorder="1" applyAlignment="1" applyProtection="1">
      <alignment horizontal="center" vertical="center"/>
      <protection locked="0"/>
    </xf>
    <xf numFmtId="3" fontId="26" fillId="0" borderId="31" xfId="15" applyNumberFormat="1" applyFont="1" applyBorder="1" applyAlignment="1" applyProtection="1" quotePrefix="1">
      <alignment horizontal="center" vertical="center"/>
      <protection locked="0"/>
    </xf>
    <xf numFmtId="3" fontId="25" fillId="0" borderId="32" xfId="15" applyNumberFormat="1" applyFont="1" applyBorder="1" applyAlignment="1" applyProtection="1">
      <alignment horizontal="center" vertical="center"/>
      <protection locked="0"/>
    </xf>
    <xf numFmtId="0" fontId="0" fillId="0" borderId="33" xfId="22" applyFont="1" applyBorder="1" applyAlignment="1" applyProtection="1">
      <alignment horizontal="left"/>
      <protection locked="0"/>
    </xf>
    <xf numFmtId="0" fontId="0" fillId="0" borderId="16" xfId="22" applyFont="1" applyBorder="1" applyAlignment="1" applyProtection="1">
      <alignment horizontal="left"/>
      <protection locked="0"/>
    </xf>
    <xf numFmtId="0" fontId="19" fillId="5" borderId="34" xfId="22" applyFont="1" applyFill="1" applyBorder="1" applyAlignment="1" applyProtection="1">
      <alignment horizontal="left"/>
      <protection locked="0"/>
    </xf>
    <xf numFmtId="167" fontId="0" fillId="0" borderId="17" xfId="15" applyNumberFormat="1" applyFont="1" applyBorder="1" applyAlignment="1" applyProtection="1">
      <alignment horizontal="left" wrapText="1"/>
      <protection locked="0"/>
    </xf>
    <xf numFmtId="167" fontId="0" fillId="0" borderId="0" xfId="15" applyNumberFormat="1" applyFont="1" applyBorder="1" applyAlignment="1" applyProtection="1">
      <alignment horizontal="left"/>
      <protection locked="0"/>
    </xf>
    <xf numFmtId="167" fontId="0" fillId="0" borderId="35" xfId="15" applyNumberFormat="1" applyFont="1" applyBorder="1" applyAlignment="1" applyProtection="1">
      <alignment horizontal="left"/>
      <protection locked="0"/>
    </xf>
    <xf numFmtId="167" fontId="0" fillId="0" borderId="34" xfId="15" applyNumberFormat="1" applyFont="1" applyBorder="1" applyAlignment="1" applyProtection="1">
      <alignment horizontal="left"/>
      <protection/>
    </xf>
    <xf numFmtId="167" fontId="0" fillId="0" borderId="17" xfId="15" applyNumberFormat="1" applyFont="1" applyBorder="1" applyAlignment="1" applyProtection="1">
      <alignment horizontal="left"/>
      <protection locked="0"/>
    </xf>
    <xf numFmtId="0" fontId="0" fillId="5" borderId="0" xfId="22" applyFont="1" applyFill="1" applyBorder="1" applyAlignment="1" applyProtection="1">
      <alignment horizontal="left" wrapText="1"/>
      <protection locked="0"/>
    </xf>
    <xf numFmtId="0" fontId="0" fillId="5" borderId="0" xfId="22" applyFont="1" applyFill="1" applyBorder="1" applyAlignment="1" applyProtection="1" quotePrefix="1">
      <alignment horizontal="left" wrapText="1"/>
      <protection locked="0"/>
    </xf>
    <xf numFmtId="0" fontId="0" fillId="5" borderId="0" xfId="22" applyFont="1" applyFill="1" applyBorder="1" applyAlignment="1" applyProtection="1" quotePrefix="1">
      <alignment horizontal="centerContinuous" wrapText="1"/>
      <protection locked="0"/>
    </xf>
    <xf numFmtId="167" fontId="1" fillId="0" borderId="34" xfId="15" applyNumberFormat="1" applyFont="1" applyBorder="1" applyAlignment="1" applyProtection="1">
      <alignment horizontal="left"/>
      <protection/>
    </xf>
    <xf numFmtId="0" fontId="4" fillId="0" borderId="17" xfId="26" applyBorder="1" applyProtection="1">
      <alignment/>
      <protection locked="0"/>
    </xf>
    <xf numFmtId="0" fontId="4" fillId="0" borderId="0" xfId="26" applyBorder="1" applyProtection="1">
      <alignment/>
      <protection locked="0"/>
    </xf>
    <xf numFmtId="0" fontId="4" fillId="0" borderId="35" xfId="26" applyBorder="1" applyProtection="1">
      <alignment/>
      <protection locked="0"/>
    </xf>
    <xf numFmtId="0" fontId="0" fillId="5" borderId="17" xfId="22" applyFont="1" applyFill="1" applyBorder="1" applyAlignment="1" applyProtection="1">
      <alignment horizontal="left"/>
      <protection locked="0"/>
    </xf>
    <xf numFmtId="0" fontId="0" fillId="5" borderId="35" xfId="22" applyFont="1" applyFill="1" applyBorder="1" applyAlignment="1" applyProtection="1">
      <alignment horizontal="left"/>
      <protection locked="0"/>
    </xf>
    <xf numFmtId="43" fontId="19" fillId="5" borderId="34" xfId="15" applyFont="1" applyFill="1" applyBorder="1" applyAlignment="1" applyProtection="1">
      <alignment horizontal="left"/>
      <protection locked="0"/>
    </xf>
    <xf numFmtId="0" fontId="1" fillId="0" borderId="17" xfId="22" applyFont="1" applyBorder="1" applyAlignment="1" applyProtection="1">
      <alignment horizontal="left" wrapText="1"/>
      <protection locked="0"/>
    </xf>
    <xf numFmtId="0" fontId="0" fillId="0" borderId="35" xfId="22" applyFont="1" applyBorder="1" applyAlignment="1" applyProtection="1">
      <alignment horizontal="left"/>
      <protection locked="0"/>
    </xf>
    <xf numFmtId="167" fontId="4" fillId="0" borderId="34" xfId="15" applyNumberFormat="1" applyBorder="1" applyAlignment="1" applyProtection="1">
      <alignment/>
      <protection/>
    </xf>
    <xf numFmtId="0" fontId="1" fillId="0" borderId="17" xfId="22" applyFont="1" applyBorder="1" applyAlignment="1" applyProtection="1">
      <alignment horizontal="left"/>
      <protection locked="0"/>
    </xf>
    <xf numFmtId="167" fontId="4" fillId="0" borderId="34" xfId="26" applyNumberFormat="1" applyBorder="1" applyProtection="1">
      <alignment/>
      <protection/>
    </xf>
    <xf numFmtId="167" fontId="4" fillId="0" borderId="29" xfId="26" applyNumberFormat="1" applyBorder="1" applyProtection="1">
      <alignment/>
      <protection/>
    </xf>
    <xf numFmtId="3" fontId="5" fillId="0" borderId="0" xfId="15" applyNumberFormat="1" applyFont="1" applyAlignment="1" applyProtection="1">
      <alignment horizontal="center"/>
      <protection locked="0"/>
    </xf>
    <xf numFmtId="0" fontId="27" fillId="0" borderId="0" xfId="25" applyFont="1" applyProtection="1">
      <alignment/>
      <protection locked="0"/>
    </xf>
    <xf numFmtId="0" fontId="5" fillId="0" borderId="0" xfId="25" applyFont="1" applyProtection="1">
      <alignment/>
      <protection locked="0"/>
    </xf>
    <xf numFmtId="3" fontId="5" fillId="0" borderId="0" xfId="15" applyNumberFormat="1" applyFont="1" applyBorder="1" applyAlignment="1" applyProtection="1">
      <alignment horizontal="right"/>
      <protection locked="0"/>
    </xf>
    <xf numFmtId="3" fontId="5" fillId="0" borderId="0" xfId="15" applyNumberFormat="1" applyFont="1" applyAlignment="1" applyProtection="1">
      <alignment horizontal="left"/>
      <protection locked="0"/>
    </xf>
    <xf numFmtId="3" fontId="5" fillId="0" borderId="30" xfId="15" applyNumberFormat="1" applyFont="1" applyBorder="1" applyAlignment="1" applyProtection="1">
      <alignment horizontal="center"/>
      <protection locked="0"/>
    </xf>
    <xf numFmtId="3" fontId="28" fillId="0" borderId="31" xfId="15" applyNumberFormat="1" applyFont="1" applyBorder="1" applyAlignment="1" applyProtection="1">
      <alignment horizontal="center" vertical="center"/>
      <protection locked="0"/>
    </xf>
    <xf numFmtId="3" fontId="29" fillId="0" borderId="31" xfId="15" applyNumberFormat="1" applyFont="1" applyBorder="1" applyAlignment="1" applyProtection="1" quotePrefix="1">
      <alignment horizontal="center" vertical="center"/>
      <protection locked="0"/>
    </xf>
    <xf numFmtId="3" fontId="28" fillId="0" borderId="17" xfId="15" applyNumberFormat="1" applyFont="1" applyBorder="1" applyAlignment="1" applyProtection="1">
      <alignment horizontal="center" vertical="center"/>
      <protection locked="0"/>
    </xf>
    <xf numFmtId="3" fontId="28" fillId="0" borderId="0" xfId="15" applyNumberFormat="1" applyFont="1" applyBorder="1" applyAlignment="1" applyProtection="1">
      <alignment horizontal="center" vertical="center"/>
      <protection locked="0"/>
    </xf>
    <xf numFmtId="3" fontId="30" fillId="0" borderId="17" xfId="15" applyNumberFormat="1" applyFont="1" applyBorder="1" applyAlignment="1" applyProtection="1">
      <alignment horizontal="center" vertical="center"/>
      <protection locked="0"/>
    </xf>
    <xf numFmtId="3" fontId="31" fillId="0" borderId="0" xfId="15" applyNumberFormat="1" applyFont="1" applyBorder="1" applyAlignment="1" applyProtection="1">
      <alignment horizontal="center" vertical="center"/>
      <protection locked="0"/>
    </xf>
    <xf numFmtId="1" fontId="32" fillId="0" borderId="0" xfId="15" applyNumberFormat="1" applyFont="1" applyBorder="1" applyAlignment="1" applyProtection="1">
      <alignment horizontal="center" vertical="center"/>
      <protection locked="0"/>
    </xf>
    <xf numFmtId="3" fontId="5" fillId="0" borderId="0" xfId="25" applyNumberFormat="1" applyFont="1" applyProtection="1">
      <alignment/>
      <protection locked="0"/>
    </xf>
    <xf numFmtId="1" fontId="31" fillId="0" borderId="0" xfId="15" applyNumberFormat="1" applyFont="1" applyBorder="1" applyAlignment="1" applyProtection="1">
      <alignment horizontal="center" vertical="center"/>
      <protection locked="0"/>
    </xf>
    <xf numFmtId="1" fontId="33" fillId="0" borderId="0" xfId="15" applyNumberFormat="1" applyFont="1" applyBorder="1" applyAlignment="1" applyProtection="1">
      <alignment horizontal="center" vertical="center"/>
      <protection locked="0"/>
    </xf>
    <xf numFmtId="3" fontId="35" fillId="0" borderId="0" xfId="15" applyNumberFormat="1" applyFont="1" applyBorder="1" applyAlignment="1" applyProtection="1">
      <alignment horizontal="center" vertical="center"/>
      <protection locked="0"/>
    </xf>
    <xf numFmtId="1" fontId="33" fillId="0" borderId="0" xfId="25" applyNumberFormat="1" applyFont="1" applyBorder="1" applyProtection="1">
      <alignment/>
      <protection locked="0"/>
    </xf>
    <xf numFmtId="3" fontId="28" fillId="0" borderId="36" xfId="15" applyNumberFormat="1" applyFont="1" applyBorder="1" applyAlignment="1" applyProtection="1">
      <alignment horizontal="center" vertical="center"/>
      <protection locked="0"/>
    </xf>
    <xf numFmtId="167" fontId="28" fillId="0" borderId="36" xfId="15" applyNumberFormat="1" applyFont="1" applyBorder="1" applyAlignment="1" applyProtection="1">
      <alignment horizontal="center" vertical="center"/>
      <protection/>
    </xf>
    <xf numFmtId="3" fontId="28" fillId="1" borderId="17" xfId="15" applyNumberFormat="1" applyFont="1" applyFill="1" applyBorder="1" applyAlignment="1" applyProtection="1">
      <alignment horizontal="center" vertical="center"/>
      <protection locked="0"/>
    </xf>
    <xf numFmtId="3" fontId="28" fillId="1" borderId="0" xfId="15" applyNumberFormat="1" applyFont="1" applyFill="1" applyBorder="1" applyAlignment="1" applyProtection="1">
      <alignment horizontal="center" vertical="center"/>
      <protection locked="0"/>
    </xf>
    <xf numFmtId="3" fontId="31" fillId="0" borderId="0" xfId="15" applyNumberFormat="1" applyFont="1" applyBorder="1" applyAlignment="1" applyProtection="1" quotePrefix="1">
      <alignment horizontal="center" vertical="center"/>
      <protection locked="0"/>
    </xf>
    <xf numFmtId="3" fontId="28" fillId="0" borderId="36" xfId="15" applyNumberFormat="1" applyFont="1" applyBorder="1" applyAlignment="1" applyProtection="1">
      <alignment horizontal="center" vertical="center"/>
      <protection/>
    </xf>
    <xf numFmtId="3" fontId="28" fillId="0" borderId="0" xfId="15" applyNumberFormat="1" applyFont="1" applyBorder="1" applyAlignment="1" applyProtection="1">
      <alignment horizontal="center" vertical="center"/>
      <protection/>
    </xf>
    <xf numFmtId="3" fontId="34" fillId="0" borderId="29" xfId="15" applyNumberFormat="1" applyFont="1" applyBorder="1" applyAlignment="1" applyProtection="1">
      <alignment horizontal="center" vertical="center"/>
      <protection locked="0"/>
    </xf>
    <xf numFmtId="3" fontId="28" fillId="0" borderId="11" xfId="15" applyNumberFormat="1" applyFont="1" applyBorder="1" applyAlignment="1" applyProtection="1">
      <alignment horizontal="center" vertical="center"/>
      <protection locked="0"/>
    </xf>
    <xf numFmtId="3" fontId="28" fillId="0" borderId="11" xfId="15" applyNumberFormat="1" applyFont="1" applyBorder="1" applyAlignment="1" applyProtection="1">
      <alignment horizontal="center" vertical="center"/>
      <protection/>
    </xf>
    <xf numFmtId="3" fontId="5" fillId="0" borderId="15" xfId="15" applyNumberFormat="1" applyFont="1" applyBorder="1" applyAlignment="1" applyProtection="1" quotePrefix="1">
      <alignment horizontal="center"/>
      <protection locked="0"/>
    </xf>
    <xf numFmtId="3" fontId="34" fillId="0" borderId="37" xfId="15" applyNumberFormat="1" applyFont="1" applyBorder="1" applyAlignment="1" applyProtection="1">
      <alignment horizontal="center"/>
      <protection locked="0"/>
    </xf>
    <xf numFmtId="3" fontId="28" fillId="0" borderId="11" xfId="15" applyNumberFormat="1" applyFont="1" applyBorder="1" applyAlignment="1" applyProtection="1">
      <alignment horizontal="center"/>
      <protection/>
    </xf>
    <xf numFmtId="3" fontId="5" fillId="0" borderId="0" xfId="15" applyNumberFormat="1" applyFont="1" applyBorder="1" applyAlignment="1" applyProtection="1">
      <alignment horizontal="center"/>
      <protection locked="0"/>
    </xf>
    <xf numFmtId="10" fontId="5" fillId="0" borderId="0" xfId="33" applyNumberFormat="1" applyFont="1" applyAlignment="1" applyProtection="1">
      <alignment horizontal="center"/>
      <protection locked="0"/>
    </xf>
    <xf numFmtId="3" fontId="5" fillId="0" borderId="0" xfId="15" applyNumberFormat="1" applyFont="1" applyAlignment="1" applyProtection="1" quotePrefix="1">
      <alignment horizontal="left"/>
      <protection locked="0"/>
    </xf>
    <xf numFmtId="10" fontId="34" fillId="0" borderId="0" xfId="33" applyNumberFormat="1" applyFont="1" applyAlignment="1" applyProtection="1">
      <alignment horizontal="center"/>
      <protection locked="0"/>
    </xf>
    <xf numFmtId="0" fontId="4" fillId="4" borderId="38" xfId="27" applyFill="1" applyBorder="1">
      <alignment/>
      <protection/>
    </xf>
    <xf numFmtId="0" fontId="4" fillId="4" borderId="39" xfId="27" applyFill="1" applyBorder="1">
      <alignment/>
      <protection/>
    </xf>
    <xf numFmtId="0" fontId="0" fillId="4" borderId="40" xfId="0" applyFill="1" applyBorder="1" applyAlignment="1">
      <alignment/>
    </xf>
    <xf numFmtId="0" fontId="0" fillId="4" borderId="41" xfId="0" applyFill="1" applyBorder="1" applyAlignment="1">
      <alignment/>
    </xf>
    <xf numFmtId="0" fontId="38" fillId="3" borderId="42" xfId="27" applyFont="1" applyFill="1" applyBorder="1">
      <alignment/>
      <protection/>
    </xf>
    <xf numFmtId="0" fontId="38" fillId="3" borderId="43" xfId="27" applyFont="1" applyFill="1" applyBorder="1">
      <alignment/>
      <protection/>
    </xf>
    <xf numFmtId="0" fontId="5" fillId="0" borderId="0" xfId="30" applyFont="1">
      <alignment/>
      <protection/>
    </xf>
    <xf numFmtId="0" fontId="39" fillId="5" borderId="4" xfId="30" applyFont="1" applyFill="1" applyBorder="1" applyAlignment="1">
      <alignment horizontal="centerContinuous"/>
      <protection/>
    </xf>
    <xf numFmtId="0" fontId="39" fillId="5" borderId="5" xfId="30" applyFont="1" applyFill="1" applyBorder="1" applyAlignment="1">
      <alignment horizontal="centerContinuous"/>
      <protection/>
    </xf>
    <xf numFmtId="0" fontId="5" fillId="5" borderId="5" xfId="30" applyFont="1" applyFill="1" applyBorder="1" applyAlignment="1">
      <alignment horizontal="centerContinuous"/>
      <protection/>
    </xf>
    <xf numFmtId="0" fontId="5" fillId="5" borderId="6" xfId="30" applyFont="1" applyFill="1" applyBorder="1" applyAlignment="1">
      <alignment horizontal="centerContinuous"/>
      <protection/>
    </xf>
    <xf numFmtId="0" fontId="5" fillId="0" borderId="10" xfId="30" applyFont="1" applyBorder="1">
      <alignment/>
      <protection/>
    </xf>
    <xf numFmtId="0" fontId="5" fillId="0" borderId="0" xfId="30" applyFont="1" applyBorder="1">
      <alignment/>
      <protection/>
    </xf>
    <xf numFmtId="0" fontId="5" fillId="0" borderId="18" xfId="30" applyFont="1" applyBorder="1">
      <alignment/>
      <protection/>
    </xf>
    <xf numFmtId="0" fontId="40" fillId="0" borderId="10" xfId="30" applyFont="1" applyBorder="1" applyAlignment="1">
      <alignment horizontal="right"/>
      <protection/>
    </xf>
    <xf numFmtId="0" fontId="40" fillId="0" borderId="0" xfId="30" applyFont="1" applyBorder="1" applyAlignment="1">
      <alignment horizontal="right"/>
      <protection/>
    </xf>
    <xf numFmtId="0" fontId="41" fillId="0" borderId="44" xfId="30" applyFont="1" applyBorder="1" applyAlignment="1">
      <alignment horizontal="left"/>
      <protection/>
    </xf>
    <xf numFmtId="14" fontId="41" fillId="0" borderId="44" xfId="30" applyNumberFormat="1" applyFont="1" applyBorder="1" applyAlignment="1">
      <alignment horizontal="left"/>
      <protection/>
    </xf>
    <xf numFmtId="0" fontId="40" fillId="0" borderId="45" xfId="30" applyFont="1" applyBorder="1" applyAlignment="1">
      <alignment horizontal="center"/>
      <protection/>
    </xf>
    <xf numFmtId="0" fontId="40" fillId="0" borderId="36" xfId="30" applyFont="1" applyBorder="1" applyAlignment="1">
      <alignment horizontal="center"/>
      <protection/>
    </xf>
    <xf numFmtId="0" fontId="42" fillId="0" borderId="45" xfId="30" applyFont="1" applyBorder="1" applyAlignment="1">
      <alignment horizontal="center" vertical="center" wrapText="1"/>
      <protection/>
    </xf>
    <xf numFmtId="0" fontId="7" fillId="0" borderId="36" xfId="30" applyFont="1" applyBorder="1" applyAlignment="1">
      <alignment horizontal="left" vertical="center" wrapText="1"/>
      <protection/>
    </xf>
    <xf numFmtId="0" fontId="21" fillId="6" borderId="15" xfId="30" applyFont="1" applyFill="1" applyBorder="1" applyAlignment="1">
      <alignment horizontal="left"/>
      <protection/>
    </xf>
    <xf numFmtId="0" fontId="5" fillId="6" borderId="11" xfId="30" applyFont="1" applyFill="1" applyBorder="1" applyAlignment="1">
      <alignment horizontal="left"/>
      <protection/>
    </xf>
    <xf numFmtId="0" fontId="5" fillId="0" borderId="20" xfId="30" applyFont="1" applyBorder="1">
      <alignment/>
      <protection/>
    </xf>
    <xf numFmtId="0" fontId="5" fillId="0" borderId="22" xfId="30" applyFont="1" applyBorder="1">
      <alignment/>
      <protection/>
    </xf>
    <xf numFmtId="0" fontId="5" fillId="0" borderId="23" xfId="30" applyFont="1" applyBorder="1">
      <alignment/>
      <protection/>
    </xf>
    <xf numFmtId="44" fontId="7" fillId="0" borderId="45" xfId="17" applyFont="1" applyBorder="1" applyAlignment="1">
      <alignment horizontal="left" vertical="center" wrapText="1"/>
    </xf>
    <xf numFmtId="44" fontId="29" fillId="6" borderId="34" xfId="17" applyFont="1" applyFill="1" applyBorder="1" applyAlignment="1">
      <alignment horizontal="left" vertical="center" wrapText="1"/>
    </xf>
    <xf numFmtId="0" fontId="45" fillId="0" borderId="44" xfId="30" applyFont="1" applyBorder="1" applyAlignment="1">
      <alignment horizontal="left" vertical="top" wrapText="1"/>
      <protection/>
    </xf>
    <xf numFmtId="0" fontId="5" fillId="0" borderId="0" xfId="32" applyFont="1">
      <alignment/>
      <protection/>
    </xf>
    <xf numFmtId="0" fontId="27" fillId="0" borderId="0" xfId="32" applyFont="1">
      <alignment/>
      <protection/>
    </xf>
    <xf numFmtId="0" fontId="5" fillId="0" borderId="0" xfId="32" applyFont="1" applyAlignment="1">
      <alignment wrapText="1"/>
      <protection/>
    </xf>
    <xf numFmtId="0" fontId="5" fillId="0" borderId="0" xfId="32" applyFont="1" applyAlignment="1">
      <alignment/>
      <protection/>
    </xf>
    <xf numFmtId="20" fontId="5" fillId="0" borderId="34" xfId="32" applyNumberFormat="1" applyFont="1" applyBorder="1">
      <alignment/>
      <protection/>
    </xf>
    <xf numFmtId="20" fontId="5" fillId="0" borderId="0" xfId="32" applyNumberFormat="1" applyFont="1">
      <alignment/>
      <protection/>
    </xf>
    <xf numFmtId="2" fontId="5" fillId="0" borderId="0" xfId="32" applyNumberFormat="1" applyFont="1">
      <alignment/>
      <protection/>
    </xf>
    <xf numFmtId="0" fontId="5" fillId="0" borderId="0" xfId="32" applyFont="1" applyBorder="1">
      <alignment/>
      <protection/>
    </xf>
    <xf numFmtId="0" fontId="34" fillId="0" borderId="34" xfId="32" applyFont="1" applyBorder="1">
      <alignment/>
      <protection/>
    </xf>
    <xf numFmtId="0" fontId="5" fillId="0" borderId="17" xfId="32" applyFont="1" applyBorder="1">
      <alignment/>
      <protection/>
    </xf>
    <xf numFmtId="0" fontId="0" fillId="0" borderId="0" xfId="32" applyFont="1" applyBorder="1">
      <alignment/>
      <protection/>
    </xf>
    <xf numFmtId="0" fontId="0" fillId="0" borderId="17" xfId="0" applyBorder="1" applyAlignment="1">
      <alignment/>
    </xf>
    <xf numFmtId="0" fontId="0" fillId="0" borderId="0" xfId="0" applyBorder="1" applyAlignment="1">
      <alignment/>
    </xf>
    <xf numFmtId="0" fontId="5" fillId="0" borderId="0" xfId="32" applyFont="1" applyBorder="1" applyAlignment="1">
      <alignment horizontal="right"/>
      <protection/>
    </xf>
    <xf numFmtId="0" fontId="0" fillId="0" borderId="0" xfId="0" applyFont="1" applyBorder="1" applyAlignment="1">
      <alignment/>
    </xf>
    <xf numFmtId="0" fontId="5" fillId="0" borderId="35" xfId="32" applyFont="1" applyBorder="1">
      <alignment/>
      <protection/>
    </xf>
    <xf numFmtId="0" fontId="28" fillId="0" borderId="17" xfId="32" applyFont="1" applyBorder="1">
      <alignment/>
      <protection/>
    </xf>
    <xf numFmtId="0" fontId="5" fillId="5" borderId="30" xfId="32" applyFont="1" applyFill="1" applyBorder="1">
      <alignment/>
      <protection/>
    </xf>
    <xf numFmtId="0" fontId="5" fillId="5" borderId="31" xfId="32" applyFont="1" applyFill="1" applyBorder="1">
      <alignment/>
      <protection/>
    </xf>
    <xf numFmtId="0" fontId="1" fillId="5" borderId="31" xfId="32" applyFont="1" applyFill="1" applyBorder="1">
      <alignment/>
      <protection/>
    </xf>
    <xf numFmtId="0" fontId="5" fillId="5" borderId="32" xfId="32" applyFont="1" applyFill="1" applyBorder="1">
      <alignment/>
      <protection/>
    </xf>
    <xf numFmtId="0" fontId="5" fillId="0" borderId="34" xfId="32" applyFont="1" applyBorder="1" applyAlignment="1">
      <alignment horizontal="center"/>
      <protection/>
    </xf>
    <xf numFmtId="0" fontId="5" fillId="0" borderId="34" xfId="32" applyFont="1" applyBorder="1" applyAlignment="1">
      <alignment horizontal="center" wrapText="1"/>
      <protection/>
    </xf>
    <xf numFmtId="15" fontId="34" fillId="0" borderId="46" xfId="32" applyNumberFormat="1" applyFont="1" applyBorder="1">
      <alignment/>
      <protection/>
    </xf>
    <xf numFmtId="20" fontId="34" fillId="0" borderId="46" xfId="32" applyNumberFormat="1" applyFont="1" applyBorder="1">
      <alignment/>
      <protection/>
    </xf>
    <xf numFmtId="0" fontId="34" fillId="0" borderId="46" xfId="32" applyFont="1" applyBorder="1">
      <alignment/>
      <protection/>
    </xf>
    <xf numFmtId="168" fontId="1" fillId="0" borderId="34" xfId="0" applyNumberFormat="1" applyFont="1" applyBorder="1" applyAlignment="1">
      <alignment horizontal="center"/>
    </xf>
    <xf numFmtId="20" fontId="34" fillId="0" borderId="46" xfId="32" applyNumberFormat="1" applyFont="1" applyBorder="1" applyAlignment="1">
      <alignment horizontal="center"/>
      <protection/>
    </xf>
    <xf numFmtId="0" fontId="0" fillId="0" borderId="0" xfId="32" applyFont="1" applyBorder="1" applyAlignment="1">
      <alignment horizontal="right"/>
      <protection/>
    </xf>
    <xf numFmtId="0" fontId="5" fillId="5" borderId="0" xfId="31" applyFont="1" applyFill="1" applyProtection="1">
      <alignment/>
      <protection locked="0"/>
    </xf>
    <xf numFmtId="0" fontId="1" fillId="5" borderId="0" xfId="31" applyFont="1" applyFill="1" applyProtection="1">
      <alignment/>
      <protection locked="0"/>
    </xf>
    <xf numFmtId="0" fontId="5" fillId="0" borderId="0" xfId="31" applyFont="1" applyProtection="1">
      <alignment/>
      <protection locked="0"/>
    </xf>
    <xf numFmtId="0" fontId="0" fillId="0" borderId="0" xfId="31" applyFont="1" applyAlignment="1" applyProtection="1">
      <alignment horizontal="right"/>
      <protection locked="0"/>
    </xf>
    <xf numFmtId="0" fontId="46" fillId="0" borderId="47" xfId="31" applyFont="1" applyBorder="1" applyProtection="1">
      <alignment/>
      <protection locked="0"/>
    </xf>
    <xf numFmtId="0" fontId="49" fillId="0" borderId="48" xfId="0" applyFont="1" applyBorder="1" applyAlignment="1" applyProtection="1">
      <alignment/>
      <protection locked="0"/>
    </xf>
    <xf numFmtId="0" fontId="0" fillId="0" borderId="0" xfId="0" applyFont="1" applyAlignment="1" applyProtection="1">
      <alignment/>
      <protection locked="0"/>
    </xf>
    <xf numFmtId="0" fontId="0" fillId="0" borderId="0" xfId="31" applyFont="1" applyProtection="1">
      <alignment/>
      <protection locked="0"/>
    </xf>
    <xf numFmtId="0" fontId="19" fillId="0" borderId="29" xfId="31" applyFont="1" applyBorder="1" applyAlignment="1" applyProtection="1">
      <alignment horizontal="left"/>
      <protection locked="0"/>
    </xf>
    <xf numFmtId="0" fontId="5" fillId="0" borderId="34" xfId="31" applyFont="1" applyBorder="1" applyAlignment="1" applyProtection="1">
      <alignment horizontal="center" wrapText="1"/>
      <protection locked="0"/>
    </xf>
    <xf numFmtId="0" fontId="5" fillId="0" borderId="0" xfId="31" applyFont="1" applyAlignment="1" applyProtection="1">
      <alignment wrapText="1"/>
      <protection locked="0"/>
    </xf>
    <xf numFmtId="0" fontId="5" fillId="0" borderId="34" xfId="31" applyFont="1" applyBorder="1" applyProtection="1">
      <alignment/>
      <protection locked="0"/>
    </xf>
    <xf numFmtId="166" fontId="46" fillId="0" borderId="46" xfId="31" applyNumberFormat="1" applyFont="1" applyBorder="1" applyProtection="1">
      <alignment/>
      <protection locked="0"/>
    </xf>
    <xf numFmtId="0" fontId="5" fillId="0" borderId="49" xfId="31" applyFont="1" applyBorder="1" applyProtection="1">
      <alignment/>
      <protection locked="0"/>
    </xf>
    <xf numFmtId="0" fontId="5" fillId="0" borderId="50" xfId="31" applyFont="1" applyBorder="1" applyProtection="1">
      <alignment/>
      <protection locked="0"/>
    </xf>
    <xf numFmtId="0" fontId="5" fillId="0" borderId="51" xfId="31" applyFont="1" applyBorder="1" applyProtection="1">
      <alignment/>
      <protection locked="0"/>
    </xf>
    <xf numFmtId="166" fontId="5" fillId="0" borderId="0" xfId="31" applyNumberFormat="1" applyFont="1" applyProtection="1">
      <alignment/>
      <protection locked="0"/>
    </xf>
    <xf numFmtId="166" fontId="5" fillId="0" borderId="52" xfId="31" applyNumberFormat="1" applyFont="1" applyBorder="1" applyProtection="1">
      <alignment/>
      <protection/>
    </xf>
    <xf numFmtId="166" fontId="5" fillId="0" borderId="53" xfId="31" applyNumberFormat="1" applyFont="1" applyBorder="1" applyProtection="1">
      <alignment/>
      <protection/>
    </xf>
    <xf numFmtId="166" fontId="5" fillId="0" borderId="34" xfId="31" applyNumberFormat="1" applyFont="1" applyBorder="1" applyProtection="1">
      <alignment/>
      <protection/>
    </xf>
    <xf numFmtId="166" fontId="5" fillId="0" borderId="54" xfId="31" applyNumberFormat="1" applyFont="1" applyBorder="1" applyProtection="1">
      <alignment/>
      <protection/>
    </xf>
    <xf numFmtId="0" fontId="5" fillId="5" borderId="30" xfId="29" applyFont="1" applyFill="1" applyBorder="1" applyProtection="1">
      <alignment/>
      <protection locked="0"/>
    </xf>
    <xf numFmtId="0" fontId="5" fillId="5" borderId="31" xfId="29" applyFont="1" applyFill="1" applyBorder="1" applyProtection="1">
      <alignment/>
      <protection locked="0"/>
    </xf>
    <xf numFmtId="0" fontId="1" fillId="5" borderId="31" xfId="29" applyFont="1" applyFill="1" applyBorder="1" applyProtection="1">
      <alignment/>
      <protection locked="0"/>
    </xf>
    <xf numFmtId="0" fontId="5" fillId="5" borderId="32" xfId="29" applyFont="1" applyFill="1" applyBorder="1" applyProtection="1">
      <alignment/>
      <protection locked="0"/>
    </xf>
    <xf numFmtId="0" fontId="5" fillId="0" borderId="0" xfId="29" applyFont="1" applyProtection="1">
      <alignment/>
      <protection locked="0"/>
    </xf>
    <xf numFmtId="0" fontId="5" fillId="0" borderId="17" xfId="29" applyFont="1" applyBorder="1" applyProtection="1">
      <alignment/>
      <protection locked="0"/>
    </xf>
    <xf numFmtId="0" fontId="5" fillId="0" borderId="0" xfId="29" applyFont="1" applyBorder="1" applyProtection="1">
      <alignment/>
      <protection locked="0"/>
    </xf>
    <xf numFmtId="0" fontId="5" fillId="0" borderId="35" xfId="29" applyFont="1" applyBorder="1" applyProtection="1">
      <alignment/>
      <protection locked="0"/>
    </xf>
    <xf numFmtId="0" fontId="0" fillId="0" borderId="0" xfId="32" applyFont="1" applyBorder="1" applyAlignment="1" applyProtection="1">
      <alignment horizontal="right"/>
      <protection locked="0"/>
    </xf>
    <xf numFmtId="0" fontId="0" fillId="0" borderId="0" xfId="0" applyAlignment="1" applyProtection="1">
      <alignment/>
      <protection locked="0"/>
    </xf>
    <xf numFmtId="0" fontId="0" fillId="0" borderId="0" xfId="29" applyFont="1" applyBorder="1" applyAlignment="1" applyProtection="1">
      <alignment horizontal="right"/>
      <protection locked="0"/>
    </xf>
    <xf numFmtId="0" fontId="30" fillId="0" borderId="33" xfId="29" applyFont="1" applyBorder="1" applyAlignment="1" applyProtection="1">
      <alignment horizontal="centerContinuous"/>
      <protection locked="0"/>
    </xf>
    <xf numFmtId="0" fontId="5" fillId="0" borderId="33" xfId="29" applyFont="1" applyBorder="1" applyAlignment="1" applyProtection="1">
      <alignment horizontal="centerContinuous"/>
      <protection locked="0"/>
    </xf>
    <xf numFmtId="0" fontId="5" fillId="0" borderId="34" xfId="29" applyFont="1" applyBorder="1" applyAlignment="1" applyProtection="1">
      <alignment horizontal="center" wrapText="1"/>
      <protection locked="0"/>
    </xf>
    <xf numFmtId="0" fontId="5" fillId="0" borderId="34" xfId="29" applyFont="1" applyBorder="1" applyAlignment="1" applyProtection="1">
      <alignment horizontal="center"/>
      <protection locked="0"/>
    </xf>
    <xf numFmtId="14" fontId="48" fillId="0" borderId="46" xfId="29" applyNumberFormat="1" applyFont="1" applyBorder="1" applyAlignment="1" applyProtection="1">
      <alignment horizontal="center"/>
      <protection locked="0"/>
    </xf>
    <xf numFmtId="0" fontId="48" fillId="0" borderId="46" xfId="29" applyFont="1" applyBorder="1" applyAlignment="1" applyProtection="1">
      <alignment horizontal="center"/>
      <protection locked="0"/>
    </xf>
    <xf numFmtId="0" fontId="49" fillId="0" borderId="55" xfId="0" applyFont="1" applyBorder="1" applyAlignment="1" applyProtection="1">
      <alignment/>
      <protection locked="0"/>
    </xf>
    <xf numFmtId="0" fontId="46" fillId="0" borderId="56" xfId="29" applyFont="1" applyBorder="1" applyProtection="1">
      <alignment/>
      <protection locked="0"/>
    </xf>
    <xf numFmtId="0" fontId="5" fillId="0" borderId="57" xfId="29" applyFont="1" applyBorder="1" applyProtection="1">
      <alignment/>
      <protection locked="0"/>
    </xf>
    <xf numFmtId="43" fontId="5" fillId="0" borderId="34" xfId="15" applyFont="1" applyBorder="1" applyAlignment="1" applyProtection="1">
      <alignment/>
      <protection/>
    </xf>
    <xf numFmtId="43" fontId="48" fillId="0" borderId="46" xfId="15" applyFont="1" applyBorder="1" applyAlignment="1" applyProtection="1">
      <alignment horizontal="center"/>
      <protection locked="0"/>
    </xf>
    <xf numFmtId="43" fontId="34" fillId="0" borderId="46" xfId="15" applyFont="1" applyBorder="1" applyAlignment="1" applyProtection="1">
      <alignment/>
      <protection locked="0"/>
    </xf>
    <xf numFmtId="168" fontId="46" fillId="0" borderId="46" xfId="15" applyNumberFormat="1" applyFont="1" applyBorder="1" applyAlignment="1">
      <alignment horizontal="center"/>
    </xf>
    <xf numFmtId="168" fontId="46" fillId="0" borderId="46" xfId="0" applyNumberFormat="1" applyFont="1" applyBorder="1" applyAlignment="1">
      <alignment horizontal="center"/>
    </xf>
    <xf numFmtId="0" fontId="46" fillId="0" borderId="29" xfId="31" applyFont="1" applyBorder="1" applyAlignment="1" applyProtection="1">
      <alignment horizontal="left"/>
      <protection locked="0"/>
    </xf>
    <xf numFmtId="0" fontId="46" fillId="0" borderId="58" xfId="31" applyFont="1" applyBorder="1" applyAlignment="1" applyProtection="1">
      <alignment horizontal="left"/>
      <protection locked="0"/>
    </xf>
    <xf numFmtId="0" fontId="47" fillId="0" borderId="55" xfId="32" applyFont="1" applyBorder="1">
      <alignment/>
      <protection/>
    </xf>
    <xf numFmtId="0" fontId="5" fillId="0" borderId="56" xfId="32" applyFont="1" applyBorder="1">
      <alignment/>
      <protection/>
    </xf>
    <xf numFmtId="0" fontId="5" fillId="0" borderId="57" xfId="32" applyFont="1" applyBorder="1">
      <alignment/>
      <protection/>
    </xf>
    <xf numFmtId="49" fontId="0" fillId="0" borderId="46" xfId="32" applyNumberFormat="1" applyFont="1" applyBorder="1" applyAlignment="1">
      <alignment horizontal="left"/>
      <protection/>
    </xf>
    <xf numFmtId="49" fontId="5" fillId="0" borderId="55" xfId="32" applyNumberFormat="1" applyFont="1" applyBorder="1" applyAlignment="1">
      <alignment horizontal="center"/>
      <protection/>
    </xf>
    <xf numFmtId="0" fontId="0" fillId="4" borderId="0" xfId="0" applyFill="1" applyBorder="1" applyAlignment="1">
      <alignment/>
    </xf>
    <xf numFmtId="0" fontId="0" fillId="4" borderId="3" xfId="0" applyFill="1" applyBorder="1" applyAlignment="1">
      <alignment/>
    </xf>
    <xf numFmtId="0" fontId="4" fillId="5" borderId="11" xfId="26" applyFill="1" applyBorder="1" applyProtection="1">
      <alignment/>
      <protection locked="0"/>
    </xf>
    <xf numFmtId="0" fontId="21" fillId="5" borderId="30" xfId="22" applyFont="1" applyFill="1" applyBorder="1" applyAlignment="1" applyProtection="1">
      <alignment horizontal="left"/>
      <protection locked="0"/>
    </xf>
    <xf numFmtId="0" fontId="0" fillId="5" borderId="31" xfId="22" applyFont="1" applyFill="1" applyBorder="1" applyAlignment="1" applyProtection="1">
      <alignment horizontal="left"/>
      <protection locked="0"/>
    </xf>
    <xf numFmtId="0" fontId="22" fillId="5" borderId="31" xfId="22" applyFont="1" applyFill="1" applyBorder="1" applyAlignment="1" applyProtection="1" quotePrefix="1">
      <alignment horizontal="left"/>
      <protection locked="0"/>
    </xf>
    <xf numFmtId="0" fontId="0" fillId="5" borderId="32" xfId="22" applyFont="1" applyFill="1" applyBorder="1" applyAlignment="1" applyProtection="1">
      <alignment horizontal="left"/>
      <protection locked="0"/>
    </xf>
    <xf numFmtId="0" fontId="23" fillId="5" borderId="17" xfId="22" applyFont="1" applyFill="1" applyBorder="1" applyAlignment="1" applyProtection="1">
      <alignment horizontal="left"/>
      <protection locked="0"/>
    </xf>
    <xf numFmtId="165" fontId="0" fillId="5" borderId="35" xfId="22" applyNumberFormat="1" applyFont="1" applyFill="1" applyBorder="1" applyAlignment="1" applyProtection="1">
      <alignment horizontal="left"/>
      <protection locked="0"/>
    </xf>
    <xf numFmtId="0" fontId="18" fillId="5" borderId="17" xfId="22" applyFont="1" applyFill="1" applyBorder="1" applyAlignment="1" applyProtection="1" quotePrefix="1">
      <alignment horizontal="left" vertical="center"/>
      <protection locked="0"/>
    </xf>
    <xf numFmtId="0" fontId="18" fillId="5" borderId="17" xfId="22" applyFont="1" applyFill="1" applyBorder="1" applyAlignment="1" applyProtection="1" quotePrefix="1">
      <alignment horizontal="left" vertical="center"/>
      <protection locked="0"/>
    </xf>
    <xf numFmtId="0" fontId="18" fillId="5" borderId="17" xfId="22" applyFont="1" applyFill="1" applyBorder="1" applyAlignment="1" applyProtection="1">
      <alignment horizontal="left" vertical="center"/>
      <protection locked="0"/>
    </xf>
    <xf numFmtId="0" fontId="1" fillId="5" borderId="17" xfId="22" applyFont="1" applyFill="1" applyBorder="1" applyAlignment="1" applyProtection="1">
      <alignment horizontal="left" vertical="center"/>
      <protection locked="0"/>
    </xf>
    <xf numFmtId="0" fontId="1" fillId="5" borderId="17" xfId="22" applyFont="1" applyFill="1" applyBorder="1" applyAlignment="1" applyProtection="1" quotePrefix="1">
      <alignment horizontal="centerContinuous"/>
      <protection locked="0"/>
    </xf>
    <xf numFmtId="167" fontId="1" fillId="0" borderId="51" xfId="15" applyNumberFormat="1" applyFont="1" applyBorder="1" applyAlignment="1" applyProtection="1">
      <alignment horizontal="left"/>
      <protection/>
    </xf>
    <xf numFmtId="167" fontId="4" fillId="0" borderId="35" xfId="15" applyNumberFormat="1" applyBorder="1" applyAlignment="1" applyProtection="1">
      <alignment/>
      <protection locked="0"/>
    </xf>
    <xf numFmtId="167" fontId="0" fillId="5" borderId="35" xfId="15" applyNumberFormat="1" applyFont="1" applyFill="1" applyBorder="1" applyAlignment="1" applyProtection="1">
      <alignment horizontal="left"/>
      <protection locked="0"/>
    </xf>
    <xf numFmtId="0" fontId="18" fillId="5" borderId="17" xfId="22" applyFont="1" applyFill="1" applyBorder="1" applyAlignment="1" applyProtection="1">
      <alignment horizontal="left" wrapText="1"/>
      <protection locked="0"/>
    </xf>
    <xf numFmtId="0" fontId="4" fillId="5" borderId="17" xfId="26" applyFill="1" applyBorder="1" applyProtection="1">
      <alignment/>
      <protection locked="0"/>
    </xf>
    <xf numFmtId="0" fontId="4" fillId="5" borderId="0" xfId="26" applyFill="1" applyBorder="1" applyProtection="1">
      <alignment/>
      <protection locked="0"/>
    </xf>
    <xf numFmtId="0" fontId="11" fillId="5" borderId="17" xfId="26" applyFont="1" applyFill="1" applyBorder="1" applyAlignment="1" applyProtection="1">
      <alignment horizontal="centerContinuous"/>
      <protection locked="0"/>
    </xf>
    <xf numFmtId="0" fontId="4" fillId="5" borderId="0" xfId="26" applyFill="1" applyBorder="1" applyAlignment="1" applyProtection="1">
      <alignment horizontal="centerContinuous"/>
      <protection locked="0"/>
    </xf>
    <xf numFmtId="167" fontId="4" fillId="0" borderId="51" xfId="15" applyNumberFormat="1" applyBorder="1" applyAlignment="1" applyProtection="1">
      <alignment/>
      <protection/>
    </xf>
    <xf numFmtId="3" fontId="11" fillId="5" borderId="15" xfId="15" applyNumberFormat="1" applyFont="1" applyFill="1" applyBorder="1" applyAlignment="1" applyProtection="1" quotePrefix="1">
      <alignment horizontal="left" vertical="center"/>
      <protection locked="0"/>
    </xf>
    <xf numFmtId="167" fontId="28" fillId="0" borderId="0" xfId="15" applyNumberFormat="1" applyFont="1" applyBorder="1" applyAlignment="1" applyProtection="1">
      <alignment horizontal="center" vertical="center"/>
      <protection locked="0"/>
    </xf>
    <xf numFmtId="0" fontId="5" fillId="0" borderId="33" xfId="25" applyFont="1" applyBorder="1" applyProtection="1">
      <alignment/>
      <protection locked="0"/>
    </xf>
    <xf numFmtId="0" fontId="5" fillId="0" borderId="26" xfId="25" applyFont="1" applyBorder="1" applyProtection="1">
      <alignment/>
      <protection locked="0"/>
    </xf>
    <xf numFmtId="3" fontId="5" fillId="0" borderId="26" xfId="25" applyNumberFormat="1" applyFont="1" applyBorder="1" applyProtection="1">
      <alignment/>
      <protection locked="0"/>
    </xf>
    <xf numFmtId="0" fontId="5" fillId="0" borderId="16" xfId="25" applyFont="1" applyBorder="1" applyProtection="1">
      <alignment/>
      <protection locked="0"/>
    </xf>
    <xf numFmtId="0" fontId="5" fillId="0" borderId="34" xfId="25" applyFont="1" applyBorder="1" applyProtection="1">
      <alignment/>
      <protection locked="0"/>
    </xf>
    <xf numFmtId="167" fontId="5" fillId="0" borderId="26" xfId="25" applyNumberFormat="1" applyFont="1" applyBorder="1" applyProtection="1">
      <alignment/>
      <protection/>
    </xf>
    <xf numFmtId="167" fontId="30" fillId="0" borderId="34" xfId="15" applyNumberFormat="1" applyFont="1" applyBorder="1" applyAlignment="1" applyProtection="1">
      <alignment/>
      <protection/>
    </xf>
    <xf numFmtId="0" fontId="5" fillId="0" borderId="26" xfId="25" applyFont="1" applyBorder="1" applyProtection="1">
      <alignment/>
      <protection/>
    </xf>
    <xf numFmtId="167" fontId="5" fillId="0" borderId="26" xfId="15" applyNumberFormat="1" applyFont="1" applyBorder="1" applyAlignment="1" applyProtection="1">
      <alignment/>
      <protection/>
    </xf>
    <xf numFmtId="0" fontId="4" fillId="0" borderId="35" xfId="26" applyBorder="1" applyProtection="1">
      <alignment/>
      <protection/>
    </xf>
    <xf numFmtId="0" fontId="1" fillId="5" borderId="27" xfId="22" applyFont="1" applyFill="1" applyBorder="1" applyAlignment="1" applyProtection="1">
      <alignment horizontal="center" wrapText="1"/>
      <protection locked="0"/>
    </xf>
    <xf numFmtId="0" fontId="0" fillId="5" borderId="27" xfId="22" applyFont="1" applyFill="1" applyBorder="1" applyAlignment="1">
      <alignment horizontal="center" wrapText="1"/>
      <protection/>
    </xf>
    <xf numFmtId="0" fontId="0" fillId="5" borderId="0" xfId="22" applyFont="1" applyFill="1" applyBorder="1" applyAlignment="1" applyProtection="1">
      <alignment horizontal="left"/>
      <protection locked="0"/>
    </xf>
    <xf numFmtId="43" fontId="0" fillId="5" borderId="0" xfId="15" applyFont="1" applyFill="1" applyBorder="1" applyAlignment="1" applyProtection="1">
      <alignment horizontal="left"/>
      <protection locked="0"/>
    </xf>
    <xf numFmtId="0" fontId="29" fillId="0" borderId="22" xfId="30" applyFont="1" applyBorder="1" applyAlignment="1">
      <alignment horizontal="right" vertical="center"/>
      <protection/>
    </xf>
    <xf numFmtId="0" fontId="29" fillId="6" borderId="11" xfId="30" applyFont="1" applyFill="1" applyBorder="1" applyAlignment="1">
      <alignment horizontal="right" vertical="center"/>
      <protection/>
    </xf>
    <xf numFmtId="0" fontId="5" fillId="0" borderId="11" xfId="30" applyFont="1" applyBorder="1">
      <alignment/>
      <protection/>
    </xf>
    <xf numFmtId="0" fontId="29" fillId="0" borderId="11" xfId="30" applyFont="1" applyBorder="1" applyAlignment="1">
      <alignment horizontal="right" vertical="center"/>
      <protection/>
    </xf>
    <xf numFmtId="0" fontId="40" fillId="0" borderId="31" xfId="30" applyFont="1" applyBorder="1" applyAlignment="1">
      <alignment horizontal="center"/>
      <protection/>
    </xf>
    <xf numFmtId="44" fontId="7" fillId="0" borderId="36" xfId="17" applyFont="1" applyBorder="1" applyAlignment="1">
      <alignment horizontal="left" vertical="center" wrapText="1"/>
    </xf>
    <xf numFmtId="0" fontId="40" fillId="0" borderId="34" xfId="30" applyFont="1" applyBorder="1" applyAlignment="1">
      <alignment horizontal="center"/>
      <protection/>
    </xf>
    <xf numFmtId="44" fontId="7" fillId="0" borderId="34" xfId="17" applyFont="1" applyBorder="1" applyAlignment="1">
      <alignment horizontal="left" vertical="center" wrapText="1"/>
    </xf>
    <xf numFmtId="0" fontId="5" fillId="0" borderId="36" xfId="30" applyFont="1" applyBorder="1">
      <alignment/>
      <protection/>
    </xf>
    <xf numFmtId="0" fontId="40" fillId="0" borderId="30" xfId="30" applyFont="1" applyBorder="1" applyAlignment="1">
      <alignment horizontal="left"/>
      <protection/>
    </xf>
    <xf numFmtId="0" fontId="5" fillId="0" borderId="31" xfId="30" applyFont="1" applyBorder="1">
      <alignment/>
      <protection/>
    </xf>
    <xf numFmtId="0" fontId="40" fillId="0" borderId="32" xfId="30" applyFont="1" applyBorder="1" applyAlignment="1">
      <alignment horizontal="center"/>
      <protection/>
    </xf>
    <xf numFmtId="0" fontId="7" fillId="0" borderId="59" xfId="30" applyFont="1" applyBorder="1" applyAlignment="1">
      <alignment horizontal="left" vertical="center" wrapText="1"/>
      <protection/>
    </xf>
    <xf numFmtId="44" fontId="7" fillId="0" borderId="60" xfId="17" applyFont="1" applyBorder="1" applyAlignment="1">
      <alignment horizontal="left" vertical="center" wrapText="1"/>
    </xf>
    <xf numFmtId="0" fontId="18" fillId="0" borderId="0" xfId="30" applyFont="1" applyBorder="1" applyAlignment="1">
      <alignment horizontal="right"/>
      <protection/>
    </xf>
    <xf numFmtId="44" fontId="7" fillId="0" borderId="45" xfId="17" applyNumberFormat="1" applyFont="1" applyBorder="1" applyAlignment="1">
      <alignment horizontal="left" vertical="center" wrapText="1"/>
    </xf>
    <xf numFmtId="44" fontId="7" fillId="0" borderId="33" xfId="17" applyNumberFormat="1" applyFont="1" applyBorder="1" applyAlignment="1">
      <alignment horizontal="left" vertical="center" wrapText="1"/>
    </xf>
    <xf numFmtId="44" fontId="5" fillId="0" borderId="34" xfId="30" applyNumberFormat="1" applyFont="1" applyBorder="1">
      <alignment/>
      <protection/>
    </xf>
    <xf numFmtId="44" fontId="29" fillId="6" borderId="54" xfId="17" applyNumberFormat="1" applyFont="1" applyFill="1" applyBorder="1" applyAlignment="1">
      <alignment horizontal="left" vertical="center" wrapText="1"/>
    </xf>
    <xf numFmtId="0" fontId="5" fillId="0" borderId="11" xfId="25" applyFont="1" applyBorder="1" applyProtection="1">
      <alignment/>
      <protection locked="0"/>
    </xf>
    <xf numFmtId="0" fontId="18" fillId="0" borderId="0" xfId="28" applyFont="1">
      <alignment/>
      <protection/>
    </xf>
    <xf numFmtId="0" fontId="0" fillId="0" borderId="0" xfId="28" applyFont="1">
      <alignment/>
      <protection/>
    </xf>
    <xf numFmtId="0" fontId="5" fillId="0" borderId="0" xfId="28" applyFont="1">
      <alignment/>
      <protection/>
    </xf>
    <xf numFmtId="0" fontId="7" fillId="0" borderId="0" xfId="28" applyFont="1">
      <alignment/>
      <protection/>
    </xf>
    <xf numFmtId="0" fontId="18" fillId="0" borderId="34" xfId="28" applyFont="1" applyBorder="1">
      <alignment/>
      <protection/>
    </xf>
    <xf numFmtId="0" fontId="1" fillId="0" borderId="34" xfId="28" applyFont="1" applyBorder="1" applyAlignment="1">
      <alignment horizontal="center" vertical="top" wrapText="1"/>
      <protection/>
    </xf>
    <xf numFmtId="0" fontId="1" fillId="0" borderId="59" xfId="28" applyFont="1" applyBorder="1" applyAlignment="1">
      <alignment horizontal="center" vertical="top" wrapText="1"/>
      <protection/>
    </xf>
    <xf numFmtId="0" fontId="1" fillId="0" borderId="60" xfId="28" applyFont="1" applyBorder="1" applyAlignment="1">
      <alignment horizontal="center" vertical="top" wrapText="1"/>
      <protection/>
    </xf>
    <xf numFmtId="0" fontId="55" fillId="0" borderId="59" xfId="28" applyFont="1" applyBorder="1">
      <alignment/>
      <protection/>
    </xf>
    <xf numFmtId="0" fontId="0" fillId="0" borderId="34" xfId="28" applyFont="1" applyBorder="1" applyAlignment="1">
      <alignment horizontal="center" vertical="top" wrapText="1"/>
      <protection/>
    </xf>
    <xf numFmtId="0" fontId="0" fillId="0" borderId="36" xfId="28" applyFont="1" applyBorder="1" applyAlignment="1">
      <alignment horizontal="center" vertical="top" wrapText="1"/>
      <protection/>
    </xf>
    <xf numFmtId="0" fontId="0" fillId="0" borderId="59" xfId="28" applyFont="1" applyBorder="1" applyAlignment="1">
      <alignment horizontal="center" vertical="top" wrapText="1"/>
      <protection/>
    </xf>
    <xf numFmtId="0" fontId="0" fillId="0" borderId="34" xfId="28" applyFont="1" applyBorder="1">
      <alignment/>
      <protection/>
    </xf>
    <xf numFmtId="0" fontId="0" fillId="0" borderId="17" xfId="28" applyFont="1" applyBorder="1">
      <alignment/>
      <protection/>
    </xf>
    <xf numFmtId="0" fontId="0" fillId="0" borderId="15" xfId="28" applyFont="1" applyBorder="1">
      <alignment/>
      <protection/>
    </xf>
    <xf numFmtId="0" fontId="56" fillId="0" borderId="0" xfId="28" applyFont="1" applyBorder="1" applyAlignment="1">
      <alignment vertical="top" wrapText="1"/>
      <protection/>
    </xf>
    <xf numFmtId="44" fontId="0" fillId="0" borderId="0" xfId="17" applyFont="1" applyAlignment="1">
      <alignment/>
    </xf>
    <xf numFmtId="44" fontId="18" fillId="0" borderId="0" xfId="17" applyFont="1" applyAlignment="1">
      <alignment horizontal="right"/>
    </xf>
    <xf numFmtId="44" fontId="1" fillId="0" borderId="34" xfId="17" applyFont="1" applyBorder="1" applyAlignment="1">
      <alignment/>
    </xf>
    <xf numFmtId="0" fontId="57" fillId="0" borderId="59" xfId="28" applyFont="1" applyBorder="1" applyAlignment="1">
      <alignment vertical="top" wrapText="1"/>
      <protection/>
    </xf>
    <xf numFmtId="0" fontId="56" fillId="0" borderId="36" xfId="28" applyFont="1" applyBorder="1" applyAlignment="1">
      <alignment vertical="top" wrapText="1"/>
      <protection/>
    </xf>
    <xf numFmtId="44" fontId="0" fillId="0" borderId="36" xfId="17" applyFont="1" applyBorder="1" applyAlignment="1">
      <alignment/>
    </xf>
    <xf numFmtId="0" fontId="56" fillId="0" borderId="30" xfId="28" applyFont="1" applyBorder="1" applyAlignment="1">
      <alignment vertical="top" wrapText="1"/>
      <protection/>
    </xf>
    <xf numFmtId="0" fontId="56" fillId="0" borderId="31" xfId="28" applyFont="1" applyBorder="1" applyAlignment="1">
      <alignment vertical="top" wrapText="1"/>
      <protection/>
    </xf>
    <xf numFmtId="44" fontId="0" fillId="0" borderId="31" xfId="17" applyFont="1" applyBorder="1" applyAlignment="1">
      <alignment/>
    </xf>
    <xf numFmtId="0" fontId="56" fillId="0" borderId="17" xfId="28" applyFont="1" applyBorder="1" applyAlignment="1">
      <alignment vertical="top" wrapText="1"/>
      <protection/>
    </xf>
    <xf numFmtId="0" fontId="0" fillId="0" borderId="0" xfId="28" applyFont="1" applyBorder="1">
      <alignment/>
      <protection/>
    </xf>
    <xf numFmtId="44" fontId="0" fillId="0" borderId="0" xfId="17" applyFont="1" applyBorder="1" applyAlignment="1">
      <alignment/>
    </xf>
    <xf numFmtId="0" fontId="56" fillId="0" borderId="11" xfId="28" applyFont="1" applyBorder="1" applyAlignment="1">
      <alignment vertical="top" wrapText="1"/>
      <protection/>
    </xf>
    <xf numFmtId="44" fontId="0" fillId="0" borderId="11" xfId="17" applyFont="1" applyBorder="1" applyAlignment="1">
      <alignment/>
    </xf>
    <xf numFmtId="44" fontId="0" fillId="0" borderId="0" xfId="28" applyNumberFormat="1" applyFont="1">
      <alignment/>
      <protection/>
    </xf>
    <xf numFmtId="0" fontId="18" fillId="0" borderId="0" xfId="28" applyFont="1" applyAlignment="1">
      <alignment horizontal="right"/>
      <protection/>
    </xf>
    <xf numFmtId="173" fontId="0" fillId="0" borderId="26" xfId="28" applyNumberFormat="1" applyFont="1" applyBorder="1">
      <alignment/>
      <protection/>
    </xf>
    <xf numFmtId="173" fontId="1" fillId="0" borderId="34" xfId="17" applyNumberFormat="1" applyFont="1" applyBorder="1" applyAlignment="1">
      <alignment/>
    </xf>
    <xf numFmtId="0" fontId="0" fillId="7" borderId="16" xfId="28" applyFont="1" applyFill="1" applyBorder="1" applyAlignment="1">
      <alignment horizontal="center" vertical="top" wrapText="1"/>
      <protection/>
    </xf>
    <xf numFmtId="0" fontId="0" fillId="7" borderId="0" xfId="28" applyFont="1" applyFill="1" applyBorder="1" applyAlignment="1">
      <alignment horizontal="center" vertical="top" wrapText="1"/>
      <protection/>
    </xf>
    <xf numFmtId="3" fontId="58" fillId="0" borderId="17" xfId="15" applyNumberFormat="1" applyFont="1" applyBorder="1" applyAlignment="1" applyProtection="1">
      <alignment horizontal="center" vertical="center"/>
      <protection locked="0"/>
    </xf>
    <xf numFmtId="3" fontId="58" fillId="0" borderId="0" xfId="15" applyNumberFormat="1" applyFont="1" applyBorder="1" applyAlignment="1" applyProtection="1">
      <alignment horizontal="center" vertical="center"/>
      <protection locked="0"/>
    </xf>
    <xf numFmtId="3" fontId="58" fillId="0" borderId="35" xfId="15" applyNumberFormat="1" applyFont="1" applyBorder="1" applyAlignment="1" applyProtection="1">
      <alignment horizontal="center" vertical="center"/>
      <protection locked="0"/>
    </xf>
    <xf numFmtId="3" fontId="59" fillId="0" borderId="17" xfId="15" applyNumberFormat="1" applyFont="1" applyBorder="1" applyAlignment="1" applyProtection="1">
      <alignment horizontal="right" vertical="center"/>
      <protection locked="0"/>
    </xf>
    <xf numFmtId="0" fontId="5" fillId="0" borderId="31" xfId="25" applyFont="1" applyBorder="1" applyProtection="1">
      <alignment/>
      <protection locked="0"/>
    </xf>
    <xf numFmtId="3" fontId="28" fillId="0" borderId="32" xfId="15" applyNumberFormat="1" applyFont="1" applyBorder="1" applyAlignment="1" applyProtection="1">
      <alignment horizontal="center" vertical="center"/>
      <protection locked="0"/>
    </xf>
    <xf numFmtId="3" fontId="28" fillId="0" borderId="15" xfId="15" applyNumberFormat="1" applyFont="1" applyBorder="1" applyAlignment="1" applyProtection="1">
      <alignment horizontal="center" vertical="center"/>
      <protection locked="0"/>
    </xf>
    <xf numFmtId="0" fontId="30" fillId="0" borderId="11" xfId="15" applyNumberFormat="1" applyFont="1" applyBorder="1" applyAlignment="1" applyProtection="1">
      <alignment horizontal="center" vertical="center"/>
      <protection locked="0"/>
    </xf>
    <xf numFmtId="0" fontId="30" fillId="0" borderId="14" xfId="15" applyNumberFormat="1" applyFont="1" applyBorder="1" applyAlignment="1" applyProtection="1">
      <alignment horizontal="center" vertical="center"/>
      <protection locked="0"/>
    </xf>
    <xf numFmtId="3" fontId="60" fillId="0" borderId="17" xfId="15" applyNumberFormat="1" applyFont="1" applyBorder="1" applyAlignment="1" applyProtection="1">
      <alignment horizontal="center" vertical="center"/>
      <protection locked="0"/>
    </xf>
    <xf numFmtId="3" fontId="61" fillId="0" borderId="0" xfId="15" applyNumberFormat="1" applyFont="1" applyBorder="1" applyAlignment="1" applyProtection="1">
      <alignment horizontal="center" vertical="center"/>
      <protection locked="0"/>
    </xf>
    <xf numFmtId="0" fontId="60" fillId="0" borderId="17" xfId="25" applyFont="1" applyBorder="1" applyProtection="1">
      <alignment/>
      <protection locked="0"/>
    </xf>
    <xf numFmtId="3" fontId="62" fillId="0" borderId="0" xfId="15" applyNumberFormat="1" applyFont="1" applyBorder="1" applyAlignment="1" applyProtection="1">
      <alignment horizontal="center" vertical="center"/>
      <protection locked="0"/>
    </xf>
    <xf numFmtId="3" fontId="60" fillId="0" borderId="17" xfId="15" applyNumberFormat="1" applyFont="1" applyBorder="1" applyAlignment="1" applyProtection="1" quotePrefix="1">
      <alignment horizontal="center" vertical="center"/>
      <protection locked="0"/>
    </xf>
    <xf numFmtId="3" fontId="61" fillId="0" borderId="17" xfId="15" applyNumberFormat="1" applyFont="1" applyBorder="1" applyAlignment="1" applyProtection="1">
      <alignment horizontal="center" vertical="center"/>
      <protection locked="0"/>
    </xf>
    <xf numFmtId="3" fontId="63" fillId="0" borderId="17" xfId="15" applyNumberFormat="1" applyFont="1" applyBorder="1" applyAlignment="1" applyProtection="1">
      <alignment horizontal="center" vertical="center"/>
      <protection locked="0"/>
    </xf>
    <xf numFmtId="3" fontId="64" fillId="0" borderId="17" xfId="15" applyNumberFormat="1" applyFont="1" applyBorder="1" applyAlignment="1" applyProtection="1">
      <alignment horizontal="center" vertical="center"/>
      <protection locked="0"/>
    </xf>
    <xf numFmtId="3" fontId="30" fillId="0" borderId="59" xfId="15" applyNumberFormat="1" applyFont="1" applyBorder="1" applyAlignment="1" applyProtection="1">
      <alignment horizontal="center" vertical="center"/>
      <protection locked="0"/>
    </xf>
    <xf numFmtId="3" fontId="30" fillId="0" borderId="59" xfId="15" applyNumberFormat="1" applyFont="1" applyBorder="1" applyAlignment="1" applyProtection="1">
      <alignment horizontal="left" vertical="center"/>
      <protection locked="0"/>
    </xf>
    <xf numFmtId="3" fontId="30" fillId="0" borderId="17" xfId="15" applyNumberFormat="1" applyFont="1" applyBorder="1" applyAlignment="1" applyProtection="1">
      <alignment horizontal="left" vertical="center"/>
      <protection locked="0"/>
    </xf>
    <xf numFmtId="3" fontId="30" fillId="0" borderId="15" xfId="15" applyNumberFormat="1" applyFont="1" applyBorder="1" applyAlignment="1" applyProtection="1">
      <alignment horizontal="left" vertical="center"/>
      <protection locked="0"/>
    </xf>
    <xf numFmtId="3" fontId="61" fillId="0" borderId="17" xfId="15" applyNumberFormat="1" applyFont="1" applyBorder="1" applyAlignment="1" applyProtection="1" quotePrefix="1">
      <alignment horizontal="center" vertical="center"/>
      <protection locked="0"/>
    </xf>
    <xf numFmtId="3" fontId="61" fillId="0" borderId="17" xfId="15" applyNumberFormat="1" applyFont="1" applyBorder="1" applyAlignment="1" applyProtection="1">
      <alignment horizontal="left" vertical="center"/>
      <protection locked="0"/>
    </xf>
    <xf numFmtId="3" fontId="61" fillId="0" borderId="0" xfId="15" applyNumberFormat="1" applyFont="1" applyBorder="1" applyAlignment="1" applyProtection="1" quotePrefix="1">
      <alignment horizontal="center" vertical="center"/>
      <protection locked="0"/>
    </xf>
    <xf numFmtId="44" fontId="61" fillId="0" borderId="17" xfId="17" applyFont="1" applyBorder="1" applyAlignment="1" applyProtection="1">
      <alignment horizontal="center" vertical="center"/>
      <protection locked="0"/>
    </xf>
    <xf numFmtId="3" fontId="61" fillId="0" borderId="0" xfId="15" applyNumberFormat="1" applyFont="1" applyBorder="1" applyAlignment="1" applyProtection="1">
      <alignment horizontal="right" vertical="center"/>
      <protection locked="0"/>
    </xf>
    <xf numFmtId="3" fontId="61" fillId="0" borderId="0" xfId="15" applyNumberFormat="1" applyFont="1" applyBorder="1" applyAlignment="1" applyProtection="1">
      <alignment horizontal="left" vertical="center"/>
      <protection locked="0"/>
    </xf>
    <xf numFmtId="3" fontId="61" fillId="0" borderId="17" xfId="15" applyNumberFormat="1" applyFont="1" applyBorder="1" applyAlignment="1" applyProtection="1" quotePrefix="1">
      <alignment horizontal="left" vertical="center"/>
      <protection locked="0"/>
    </xf>
    <xf numFmtId="10" fontId="65" fillId="0" borderId="17" xfId="25" applyNumberFormat="1" applyFont="1" applyBorder="1" applyProtection="1">
      <alignment/>
      <protection locked="0"/>
    </xf>
    <xf numFmtId="164" fontId="65" fillId="0" borderId="17" xfId="25" applyNumberFormat="1" applyFont="1" applyBorder="1" applyProtection="1">
      <alignment/>
      <protection locked="0"/>
    </xf>
    <xf numFmtId="167" fontId="5" fillId="0" borderId="34" xfId="25" applyNumberFormat="1" applyFont="1" applyBorder="1" applyProtection="1">
      <alignment/>
      <protection/>
    </xf>
    <xf numFmtId="0" fontId="8" fillId="3" borderId="61" xfId="27" applyFont="1" applyFill="1" applyBorder="1">
      <alignment/>
      <protection/>
    </xf>
    <xf numFmtId="0" fontId="18" fillId="0" borderId="0" xfId="28" applyFont="1" applyAlignment="1">
      <alignment horizontal="center"/>
      <protection/>
    </xf>
    <xf numFmtId="0" fontId="18" fillId="0" borderId="59" xfId="28" applyFont="1" applyBorder="1">
      <alignment/>
      <protection/>
    </xf>
    <xf numFmtId="0" fontId="66" fillId="0" borderId="36" xfId="28" applyFont="1" applyBorder="1" applyAlignment="1">
      <alignment vertical="top" wrapText="1"/>
      <protection/>
    </xf>
    <xf numFmtId="44" fontId="7" fillId="0" borderId="36" xfId="17" applyFont="1" applyBorder="1" applyAlignment="1">
      <alignment/>
    </xf>
    <xf numFmtId="0" fontId="7" fillId="0" borderId="17" xfId="28" applyFont="1" applyBorder="1">
      <alignment/>
      <protection/>
    </xf>
    <xf numFmtId="0" fontId="66" fillId="0" borderId="15" xfId="28" applyFont="1" applyBorder="1" applyAlignment="1">
      <alignment vertical="top" wrapText="1"/>
      <protection/>
    </xf>
    <xf numFmtId="173" fontId="1" fillId="0" borderId="34" xfId="28" applyNumberFormat="1" applyFont="1" applyBorder="1">
      <alignment/>
      <protection/>
    </xf>
    <xf numFmtId="0" fontId="68" fillId="0" borderId="17" xfId="28" applyFont="1" applyBorder="1" applyAlignment="1">
      <alignment horizontal="center" vertical="top" wrapText="1"/>
      <protection/>
    </xf>
    <xf numFmtId="173" fontId="68" fillId="0" borderId="26" xfId="28" applyNumberFormat="1" applyFont="1" applyBorder="1">
      <alignment/>
      <protection/>
    </xf>
    <xf numFmtId="173" fontId="68" fillId="0" borderId="34" xfId="28" applyNumberFormat="1" applyFont="1" applyBorder="1">
      <alignment/>
      <protection/>
    </xf>
    <xf numFmtId="0" fontId="68" fillId="0" borderId="11" xfId="28" applyFont="1" applyBorder="1" applyAlignment="1">
      <alignment horizontal="center" vertical="top" wrapText="1"/>
      <protection/>
    </xf>
    <xf numFmtId="0" fontId="68" fillId="0" borderId="26" xfId="28" applyFont="1" applyBorder="1" applyAlignment="1">
      <alignment horizontal="center" vertical="top" wrapText="1"/>
      <protection/>
    </xf>
    <xf numFmtId="0" fontId="68" fillId="0" borderId="0" xfId="28" applyFont="1" applyBorder="1" applyAlignment="1">
      <alignment horizontal="center" vertical="top" wrapText="1"/>
      <protection/>
    </xf>
    <xf numFmtId="173" fontId="68" fillId="0" borderId="33" xfId="17" applyNumberFormat="1" applyFont="1" applyBorder="1" applyAlignment="1">
      <alignment/>
    </xf>
    <xf numFmtId="173" fontId="68" fillId="0" borderId="26" xfId="17" applyNumberFormat="1" applyFont="1" applyBorder="1" applyAlignment="1">
      <alignment/>
    </xf>
    <xf numFmtId="173" fontId="67" fillId="0" borderId="34" xfId="17" applyNumberFormat="1" applyFont="1" applyBorder="1" applyAlignment="1">
      <alignment/>
    </xf>
    <xf numFmtId="173" fontId="68" fillId="0" borderId="16" xfId="17" applyNumberFormat="1" applyFont="1" applyBorder="1" applyAlignment="1">
      <alignment/>
    </xf>
    <xf numFmtId="173" fontId="69" fillId="0" borderId="34" xfId="28" applyNumberFormat="1" applyFont="1" applyBorder="1">
      <alignment/>
      <protection/>
    </xf>
    <xf numFmtId="167" fontId="68" fillId="0" borderId="26" xfId="15" applyNumberFormat="1" applyFont="1" applyBorder="1" applyAlignment="1">
      <alignment vertical="top" wrapText="1"/>
    </xf>
    <xf numFmtId="0" fontId="70" fillId="0" borderId="17" xfId="28" applyFont="1" applyBorder="1">
      <alignment/>
      <protection/>
    </xf>
    <xf numFmtId="0" fontId="0" fillId="0" borderId="16" xfId="28" applyFont="1" applyBorder="1">
      <alignment/>
      <protection/>
    </xf>
    <xf numFmtId="0" fontId="0" fillId="0" borderId="59" xfId="28" applyFont="1" applyBorder="1">
      <alignment/>
      <protection/>
    </xf>
    <xf numFmtId="0" fontId="0" fillId="0" borderId="36" xfId="28" applyFont="1" applyBorder="1">
      <alignment/>
      <protection/>
    </xf>
    <xf numFmtId="0" fontId="0" fillId="0" borderId="60" xfId="28" applyFont="1" applyBorder="1">
      <alignment/>
      <protection/>
    </xf>
    <xf numFmtId="0" fontId="71" fillId="3" borderId="62" xfId="27" applyFont="1" applyFill="1" applyBorder="1" applyAlignment="1" quotePrefix="1">
      <alignment horizontal="left"/>
      <protection/>
    </xf>
    <xf numFmtId="0" fontId="72" fillId="4" borderId="38" xfId="27" applyFont="1" applyFill="1" applyBorder="1">
      <alignment/>
      <protection/>
    </xf>
    <xf numFmtId="0" fontId="72" fillId="4" borderId="0" xfId="27" applyFont="1" applyFill="1" applyBorder="1">
      <alignment/>
      <protection/>
    </xf>
    <xf numFmtId="0" fontId="72" fillId="4" borderId="0" xfId="27" applyFont="1" applyFill="1" applyBorder="1" applyAlignment="1" quotePrefix="1">
      <alignment horizontal="left"/>
      <protection/>
    </xf>
    <xf numFmtId="0" fontId="72" fillId="4" borderId="0" xfId="27" applyFont="1" applyFill="1" applyBorder="1" applyAlignment="1">
      <alignment horizontal="left"/>
      <protection/>
    </xf>
    <xf numFmtId="0" fontId="72" fillId="4" borderId="0" xfId="0" applyFont="1" applyFill="1" applyBorder="1" applyAlignment="1">
      <alignment/>
    </xf>
    <xf numFmtId="0" fontId="72" fillId="4" borderId="40" xfId="0" applyFont="1" applyFill="1" applyBorder="1" applyAlignment="1">
      <alignment/>
    </xf>
    <xf numFmtId="0" fontId="73" fillId="4" borderId="63" xfId="20" applyFont="1" applyFill="1" applyBorder="1" applyAlignment="1">
      <alignment/>
    </xf>
    <xf numFmtId="0" fontId="73" fillId="4" borderId="64" xfId="20" applyFont="1" applyFill="1" applyBorder="1" applyAlignment="1">
      <alignment/>
    </xf>
    <xf numFmtId="0" fontId="73" fillId="4" borderId="64" xfId="20" applyFont="1" applyFill="1" applyBorder="1" applyAlignment="1" quotePrefix="1">
      <alignment horizontal="left"/>
    </xf>
    <xf numFmtId="0" fontId="73" fillId="4" borderId="64" xfId="20" applyFont="1" applyFill="1" applyBorder="1" applyAlignment="1">
      <alignment horizontal="left"/>
    </xf>
    <xf numFmtId="0" fontId="73" fillId="4" borderId="65" xfId="20" applyFont="1" applyFill="1" applyBorder="1" applyAlignment="1">
      <alignment/>
    </xf>
    <xf numFmtId="0" fontId="0" fillId="0" borderId="59" xfId="28" applyFont="1" applyBorder="1" applyAlignment="1">
      <alignment horizontal="center" vertical="top" wrapText="1"/>
      <protection/>
    </xf>
    <xf numFmtId="0" fontId="0" fillId="0" borderId="60" xfId="28" applyFont="1" applyBorder="1" applyAlignment="1">
      <alignment horizontal="center" vertical="top" wrapText="1"/>
      <protection/>
    </xf>
    <xf numFmtId="0" fontId="68" fillId="0" borderId="30" xfId="28" applyFont="1" applyBorder="1" applyAlignment="1">
      <alignment horizontal="center" vertical="top" wrapText="1"/>
      <protection/>
    </xf>
    <xf numFmtId="0" fontId="68" fillId="0" borderId="32" xfId="28" applyFont="1" applyBorder="1" applyAlignment="1">
      <alignment horizontal="center" vertical="top" wrapText="1"/>
      <protection/>
    </xf>
    <xf numFmtId="0" fontId="68" fillId="0" borderId="17" xfId="28" applyFont="1" applyBorder="1" applyAlignment="1">
      <alignment horizontal="center" vertical="top" wrapText="1"/>
      <protection/>
    </xf>
    <xf numFmtId="0" fontId="68" fillId="0" borderId="35" xfId="28" applyFont="1" applyBorder="1" applyAlignment="1">
      <alignment horizontal="center" vertical="top" wrapText="1"/>
      <protection/>
    </xf>
    <xf numFmtId="0" fontId="68" fillId="0" borderId="15" xfId="28" applyFont="1" applyBorder="1" applyAlignment="1">
      <alignment horizontal="center" vertical="top" wrapText="1"/>
      <protection/>
    </xf>
    <xf numFmtId="0" fontId="68" fillId="0" borderId="14" xfId="28" applyFont="1" applyBorder="1" applyAlignment="1">
      <alignment horizontal="center" vertical="top" wrapText="1"/>
      <protection/>
    </xf>
  </cellXfs>
  <cellStyles count="20">
    <cellStyle name="Normal" xfId="0"/>
    <cellStyle name="Comma" xfId="15"/>
    <cellStyle name="Comma [0]" xfId="16"/>
    <cellStyle name="Currency" xfId="17"/>
    <cellStyle name="Currency [0]" xfId="18"/>
    <cellStyle name="Followed Hyperlink" xfId="19"/>
    <cellStyle name="Hyperlink" xfId="20"/>
    <cellStyle name="Normal_AREAS" xfId="21"/>
    <cellStyle name="Normal_CASHBOOK" xfId="22"/>
    <cellStyle name="Normal_CASHBOOK- exp" xfId="23"/>
    <cellStyle name="Normal_CASHBOOK- income" xfId="24"/>
    <cellStyle name="Normal_CASHFLOW" xfId="25"/>
    <cellStyle name="Normal_CASHFLOW-CB" xfId="26"/>
    <cellStyle name="Normal_COVER" xfId="27"/>
    <cellStyle name="Normal_FarmBudgetingEssentialsExamples" xfId="28"/>
    <cellStyle name="Normal_pay1" xfId="29"/>
    <cellStyle name="Normal_Sheet1_1" xfId="30"/>
    <cellStyle name="Normal_summary" xfId="31"/>
    <cellStyle name="Normal_timesheet1"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imes New Roman"/>
                <a:ea typeface="Times New Roman"/>
                <a:cs typeface="Times New Roman"/>
              </a:rPr>
              <a:t>Overdraft Balance</a:t>
            </a:r>
          </a:p>
        </c:rich>
      </c:tx>
      <c:layout/>
      <c:spPr>
        <a:noFill/>
        <a:ln>
          <a:noFill/>
        </a:ln>
      </c:spPr>
    </c:title>
    <c:plotArea>
      <c:layout>
        <c:manualLayout>
          <c:xMode val="edge"/>
          <c:yMode val="edge"/>
          <c:x val="0.08325"/>
          <c:y val="0.19075"/>
          <c:w val="0.902"/>
          <c:h val="0.67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'Cashflow-2'!$C$3:$N$3</c:f>
              <c:strCache/>
            </c:strRef>
          </c:cat>
          <c:val>
            <c:numRef>
              <c:f>'Cashflow-2'!$C$81:$N$81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5047060"/>
        <c:axId val="48552629"/>
      </c:lineChart>
      <c:catAx>
        <c:axId val="65047060"/>
        <c:scaling>
          <c:orientation val="minMax"/>
        </c:scaling>
        <c:axPos val="b"/>
        <c:delete val="0"/>
        <c:numFmt formatCode="General" sourceLinked="1"/>
        <c:majorTickMark val="cross"/>
        <c:minorTickMark val="none"/>
        <c:tickLblPos val="high"/>
        <c:txPr>
          <a:bodyPr/>
          <a:lstStyle/>
          <a:p>
            <a:pPr>
              <a:defRPr lang="en-US" cap="none" sz="900" b="0" i="0" u="none" baseline="0">
                <a:latin typeface="Times New Roman"/>
                <a:ea typeface="Times New Roman"/>
                <a:cs typeface="Times New Roman"/>
              </a:defRPr>
            </a:pPr>
          </a:p>
        </c:txPr>
        <c:crossAx val="48552629"/>
        <c:crosses val="autoZero"/>
        <c:auto val="0"/>
        <c:lblOffset val="100"/>
        <c:noMultiLvlLbl val="0"/>
      </c:catAx>
      <c:valAx>
        <c:axId val="48552629"/>
        <c:scaling>
          <c:orientation val="minMax"/>
        </c:scaling>
        <c:axPos val="l"/>
        <c:title>
          <c:tx>
            <c:rich>
              <a:bodyPr vert="horz" rot="0" anchor="ctr"/>
              <a:lstStyle/>
              <a:p>
                <a:pPr algn="ctr">
                  <a:defRPr/>
                </a:pPr>
                <a:r>
                  <a:rPr lang="en-US" cap="none" sz="800" b="1" i="0" u="none" baseline="0">
                    <a:latin typeface="Times New Roman"/>
                    <a:ea typeface="Times New Roman"/>
                    <a:cs typeface="Times New Roman"/>
                  </a:rPr>
                  <a:t>Balance</a:t>
                </a:r>
              </a:p>
            </c:rich>
          </c:tx>
          <c:layout>
            <c:manualLayout>
              <c:xMode val="factor"/>
              <c:yMode val="factor"/>
              <c:x val="-0.004"/>
              <c:y val="0.00475"/>
            </c:manualLayout>
          </c:layout>
          <c:overlay val="0"/>
          <c:spPr>
            <a:noFill/>
            <a:ln>
              <a:noFill/>
            </a:ln>
          </c:spPr>
        </c:title>
        <c:majorGridlines>
          <c:spPr>
            <a:ln w="3175">
              <a:solidFill>
                <a:srgbClr val="000000"/>
              </a:solidFill>
              <a:prstDash val="dash"/>
            </a:ln>
          </c:spPr>
        </c:majorGridlines>
        <c:delete val="0"/>
        <c:numFmt formatCode="General" sourceLinked="1"/>
        <c:majorTickMark val="out"/>
        <c:minorTickMark val="none"/>
        <c:tickLblPos val="nextTo"/>
        <c:crossAx val="65047060"/>
        <c:crossesAt val="1"/>
        <c:crossBetween val="midCat"/>
        <c:dispUnits/>
      </c:valAx>
      <c:spPr>
        <a:noFill/>
        <a:ln w="12700">
          <a:solidFill>
            <a:srgbClr val="808080"/>
          </a:solidFill>
        </a:ln>
      </c:spPr>
    </c:plotArea>
    <c:plotVisOnly val="0"/>
    <c:dispBlanksAs val="gap"/>
    <c:showDLblsOverMax val="0"/>
  </c:chart>
  <c:txPr>
    <a:bodyPr vert="horz" rot="0"/>
    <a:lstStyle/>
    <a:p>
      <a:pPr>
        <a:defRPr lang="en-US" cap="none" sz="8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0</xdr:rowOff>
    </xdr:from>
    <xdr:to>
      <xdr:col>14</xdr:col>
      <xdr:colOff>495300</xdr:colOff>
      <xdr:row>58</xdr:row>
      <xdr:rowOff>85725</xdr:rowOff>
    </xdr:to>
    <xdr:sp>
      <xdr:nvSpPr>
        <xdr:cNvPr id="1" name="Text 2"/>
        <xdr:cNvSpPr txBox="1">
          <a:spLocks noChangeArrowheads="1"/>
        </xdr:cNvSpPr>
      </xdr:nvSpPr>
      <xdr:spPr>
        <a:xfrm>
          <a:off x="38100" y="4467225"/>
          <a:ext cx="8991600" cy="6753225"/>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1" i="0" u="none" baseline="0">
              <a:solidFill>
                <a:srgbClr val="800000"/>
              </a:solidFill>
              <a:latin typeface="Arial"/>
              <a:ea typeface="Arial"/>
              <a:cs typeface="Arial"/>
            </a:rPr>
            <a:t>Notes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set of spreadsheets has been drawn up as an information service regarding the type of records that may be kept using a spreadsheet. They are a set of blank forms that you may fill in and/or alter to suit your record keeping and budgeting requirements. It is assumed that you have a working knowledge of the operation of Microsoft® Excel™ 5 (or later versions) for Windows™. For assistance with basic operations in Excel, refer to the Excel Help menu or the manual. TAFE and local adult education courses also offer instruction in the operation of Excel.
It is recommended that you make a</a:t>
          </a:r>
          <a:r>
            <a:rPr lang="en-US" cap="none" sz="1000" b="1" i="0" u="none" baseline="0">
              <a:solidFill>
                <a:srgbClr val="000000"/>
              </a:solidFill>
              <a:latin typeface="Arial"/>
              <a:ea typeface="Arial"/>
              <a:cs typeface="Arial"/>
            </a:rPr>
            <a:t> backup copy</a:t>
          </a:r>
          <a:r>
            <a:rPr lang="en-US" cap="none" sz="1000" b="0" i="0" u="none" baseline="0">
              <a:solidFill>
                <a:srgbClr val="000000"/>
              </a:solidFill>
              <a:latin typeface="Arial"/>
              <a:ea typeface="Arial"/>
              <a:cs typeface="Arial"/>
            </a:rPr>
            <a:t> of the original file before you alter anything, and save the altered file under a new name (say perhaps your property or business name), using the "Save As" option in the File menu. That way if you accidentally delete something you have an original copy to refer to. Some of the worksheets have been "locked", this means that formulas, such as sum formulas, can't be changed, but you may still enter data in the worksheet area. This helps prevent accidental deletion of formulas.
Further updates will be released via the NSW DPI Web Site at </a:t>
          </a:r>
          <a:r>
            <a:rPr lang="en-US" cap="none" sz="1000" b="1" i="0" u="none" baseline="0">
              <a:solidFill>
                <a:srgbClr val="000000"/>
              </a:solidFill>
              <a:latin typeface="Arial"/>
              <a:ea typeface="Arial"/>
              <a:cs typeface="Arial"/>
            </a:rPr>
            <a:t>http:\\www.dpi.nsw.gov.au\agriculture
Troubleshooting
* </a:t>
          </a:r>
          <a:r>
            <a:rPr lang="en-US" cap="none" sz="1000" b="0" i="0" u="none" baseline="0">
              <a:solidFill>
                <a:srgbClr val="000000"/>
              </a:solidFill>
              <a:latin typeface="Arial"/>
              <a:ea typeface="Arial"/>
              <a:cs typeface="Arial"/>
            </a:rPr>
            <a:t>If you get a "Cannot resolve circular references" message upon opening the file, it most likely refers to the "CASHFLOW" worksheet, which works out interest payments based on overdraft and loan amounts and then adds them in as part of the expenses. To allow for this, go to the "Tools" menu, select "Options", then select the "Calculation" tab and tick the "Iteration" box.
* If sheet tabs are not visible at the bottom of the screen, go to the Tools menu, select "Options", and make sure the "Sheet Tabs" box in the "View" tab is checked.</a:t>
          </a:r>
          <a:r>
            <a:rPr lang="en-US" cap="none" sz="1000" b="0" i="0" u="none" baseline="0">
              <a:solidFill>
                <a:srgbClr val="000000"/>
              </a:solidFill>
              <a:latin typeface="Arial"/>
              <a:ea typeface="Arial"/>
              <a:cs typeface="Arial"/>
            </a:rPr>
            <a:t>
The CASHBOOK worksheets were drawn from the "Farm Cashbook" of the Farm Study Program Certificate IV in Farm Management, previously available through NSW Agriculture. 
The NSW DPI PROfarm site at </a:t>
          </a:r>
          <a:r>
            <a:rPr lang="en-US" cap="none" sz="1000" b="1" i="0" u="none" baseline="0">
              <a:solidFill>
                <a:srgbClr val="000000"/>
              </a:solidFill>
              <a:latin typeface="Arial"/>
              <a:ea typeface="Arial"/>
              <a:cs typeface="Arial"/>
            </a:rPr>
            <a:t>http://www.dpi.nsw.gov.au/agriculture/profarm/courses</a:t>
          </a:r>
          <a:r>
            <a:rPr lang="en-US" cap="none" sz="1000" b="0" i="0" u="none" baseline="0">
              <a:solidFill>
                <a:srgbClr val="000000"/>
              </a:solidFill>
              <a:latin typeface="Arial"/>
              <a:ea typeface="Arial"/>
              <a:cs typeface="Arial"/>
            </a:rPr>
            <a:t> lists a wide range of scheduled and on-demand courses currently available. PROfarm is the training program developed by NSW Department of Primary Industries (NSW DPI) to meet the needs of farmers, primary industries, agribusiness and the community. 
Alternatively contact either Tocal College, CB Alexander Campus Phone: 1800 025 520 Email: profarm@tocal.com OR Murrumbidgee Rural Studies Centre, Yanco Phone: 1800 628 422 Email: mrsc@dpi.nsw.gov.au for more information on available courses.
The "FARM FORMS" files were compiled by Fiona Scott, NSW DPI, with contributions from Lloyd Davies (cashbook GST component, beef cattle gross margin, feedlot gross margin), and Stewart Webster (wool and lamb gross margin), also of NSW DPI. 
</a:t>
          </a:r>
        </a:p>
      </xdr:txBody>
    </xdr:sp>
    <xdr:clientData/>
  </xdr:twoCellAnchor>
  <xdr:twoCellAnchor>
    <xdr:from>
      <xdr:col>0</xdr:col>
      <xdr:colOff>76200</xdr:colOff>
      <xdr:row>15</xdr:row>
      <xdr:rowOff>47625</xdr:rowOff>
    </xdr:from>
    <xdr:to>
      <xdr:col>14</xdr:col>
      <xdr:colOff>209550</xdr:colOff>
      <xdr:row>22</xdr:row>
      <xdr:rowOff>9525</xdr:rowOff>
    </xdr:to>
    <xdr:sp>
      <xdr:nvSpPr>
        <xdr:cNvPr id="2" name="Text 5"/>
        <xdr:cNvSpPr txBox="1">
          <a:spLocks noChangeArrowheads="1"/>
        </xdr:cNvSpPr>
      </xdr:nvSpPr>
      <xdr:spPr>
        <a:xfrm>
          <a:off x="76200" y="2990850"/>
          <a:ext cx="8667750" cy="1295400"/>
        </a:xfrm>
        <a:prstGeom prst="roundRect">
          <a:avLst/>
        </a:prstGeom>
        <a:solidFill>
          <a:srgbClr val="FFFFCC"/>
        </a:solidFill>
        <a:ln w="9525" cmpd="sng">
          <a:solidFill>
            <a:srgbClr val="000000"/>
          </a:solidFill>
          <a:headEnd type="none"/>
          <a:tailEnd type="none"/>
        </a:ln>
      </xdr:spPr>
      <xdr:txBody>
        <a:bodyPr vertOverflow="clip" wrap="square"/>
        <a:p>
          <a:pPr algn="l">
            <a:defRPr/>
          </a:pPr>
          <a:r>
            <a:rPr lang="en-US" cap="none" sz="1100" b="1" i="0" u="none" baseline="0">
              <a:solidFill>
                <a:srgbClr val="800000"/>
              </a:solidFill>
              <a:latin typeface="Arial"/>
              <a:ea typeface="Arial"/>
              <a:cs typeface="Arial"/>
            </a:rPr>
            <a:t>Disclaimer</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The information contained in this publication is based on knowledge and understanding at the time of writing and is valid until such time as it is reviewed. However, because of advances in knowledge users are reminded of the need to ensure that information upon which they rely is up to date and to check the currency of information with the appropriate officer of NSW DPI or the user's independent adviser.</a:t>
          </a:r>
          <a:r>
            <a:rPr lang="en-US" cap="none" sz="1100" b="0" i="0" u="none" baseline="0">
              <a:solidFill>
                <a:srgbClr val="000000"/>
              </a:solidFill>
              <a:latin typeface="Arial"/>
              <a:ea typeface="Arial"/>
              <a:cs typeface="Arial"/>
            </a:rPr>
            <a:t>
</a:t>
          </a:r>
        </a:p>
      </xdr:txBody>
    </xdr:sp>
    <xdr:clientData/>
  </xdr:twoCellAnchor>
  <xdr:twoCellAnchor editAs="oneCell">
    <xdr:from>
      <xdr:col>0</xdr:col>
      <xdr:colOff>19050</xdr:colOff>
      <xdr:row>3</xdr:row>
      <xdr:rowOff>9525</xdr:rowOff>
    </xdr:from>
    <xdr:to>
      <xdr:col>2</xdr:col>
      <xdr:colOff>542925</xdr:colOff>
      <xdr:row>10</xdr:row>
      <xdr:rowOff>161925</xdr:rowOff>
    </xdr:to>
    <xdr:pic>
      <xdr:nvPicPr>
        <xdr:cNvPr id="3" name="Picture 12"/>
        <xdr:cNvPicPr preferRelativeResize="1">
          <a:picLocks noChangeAspect="1"/>
        </xdr:cNvPicPr>
      </xdr:nvPicPr>
      <xdr:blipFill>
        <a:blip r:embed="rId1"/>
        <a:stretch>
          <a:fillRect/>
        </a:stretch>
      </xdr:blipFill>
      <xdr:spPr>
        <a:xfrm>
          <a:off x="19050" y="742950"/>
          <a:ext cx="1743075" cy="1438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38100</xdr:rowOff>
    </xdr:from>
    <xdr:to>
      <xdr:col>14</xdr:col>
      <xdr:colOff>295275</xdr:colOff>
      <xdr:row>26</xdr:row>
      <xdr:rowOff>28575</xdr:rowOff>
    </xdr:to>
    <xdr:sp>
      <xdr:nvSpPr>
        <xdr:cNvPr id="1" name="Text 1"/>
        <xdr:cNvSpPr txBox="1">
          <a:spLocks noChangeArrowheads="1"/>
        </xdr:cNvSpPr>
      </xdr:nvSpPr>
      <xdr:spPr>
        <a:xfrm>
          <a:off x="7096125" y="381000"/>
          <a:ext cx="2057400" cy="409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800000"/>
              </a:solidFill>
              <a:latin typeface="Times New Roman"/>
              <a:ea typeface="Times New Roman"/>
              <a:cs typeface="Times New Roman"/>
            </a:rPr>
            <a:t>Notes</a:t>
          </a:r>
          <a:r>
            <a:rPr lang="en-US" cap="none" sz="1100" b="0" i="0" u="none" baseline="0">
              <a:latin typeface="Times New Roman"/>
              <a:ea typeface="Times New Roman"/>
              <a:cs typeface="Times New Roman"/>
            </a:rPr>
            <a:t>
The table uses the Normal Hourly Rate and Overtime Hourly rate to calculate the gross amount due, once you enter the number of hours worked.
Hours worked should be entered in hours in 0:00 format  ie use a ":" rather than a ".".
You must also enter any allowances added, tax witheld and other deductions.
Superannuation payments are separate from the "Net Payments" total.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43</xdr:row>
      <xdr:rowOff>95250</xdr:rowOff>
    </xdr:from>
    <xdr:to>
      <xdr:col>7</xdr:col>
      <xdr:colOff>742950</xdr:colOff>
      <xdr:row>47</xdr:row>
      <xdr:rowOff>180975</xdr:rowOff>
    </xdr:to>
    <xdr:sp>
      <xdr:nvSpPr>
        <xdr:cNvPr id="1" name="Text 4"/>
        <xdr:cNvSpPr txBox="1">
          <a:spLocks noChangeArrowheads="1"/>
        </xdr:cNvSpPr>
      </xdr:nvSpPr>
      <xdr:spPr>
        <a:xfrm>
          <a:off x="485775" y="9420225"/>
          <a:ext cx="5086350"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rPr>
            <a:t>Tip: There is plenty of room for a years worth or even several years worth of records on one worksheet, simply copy the range A1:AL44 and paste below. You can use the naming function (under the "Insert" menu) in Excel to name a particular months records table so you can find it quickly.
</a:t>
          </a:r>
        </a:p>
      </xdr:txBody>
    </xdr:sp>
    <xdr:clientData/>
  </xdr:twoCellAnchor>
  <xdr:twoCellAnchor editAs="oneCell">
    <xdr:from>
      <xdr:col>3</xdr:col>
      <xdr:colOff>114300</xdr:colOff>
      <xdr:row>1</xdr:row>
      <xdr:rowOff>57150</xdr:rowOff>
    </xdr:from>
    <xdr:to>
      <xdr:col>3</xdr:col>
      <xdr:colOff>971550</xdr:colOff>
      <xdr:row>2</xdr:row>
      <xdr:rowOff>590550</xdr:rowOff>
    </xdr:to>
    <xdr:pic>
      <xdr:nvPicPr>
        <xdr:cNvPr id="2" name="Picture 6"/>
        <xdr:cNvPicPr preferRelativeResize="1">
          <a:picLocks noChangeAspect="1"/>
        </xdr:cNvPicPr>
      </xdr:nvPicPr>
      <xdr:blipFill>
        <a:blip r:embed="rId1"/>
        <a:stretch>
          <a:fillRect/>
        </a:stretch>
      </xdr:blipFill>
      <xdr:spPr>
        <a:xfrm>
          <a:off x="2114550" y="295275"/>
          <a:ext cx="8572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43</xdr:row>
      <xdr:rowOff>47625</xdr:rowOff>
    </xdr:from>
    <xdr:to>
      <xdr:col>8</xdr:col>
      <xdr:colOff>247650</xdr:colOff>
      <xdr:row>47</xdr:row>
      <xdr:rowOff>180975</xdr:rowOff>
    </xdr:to>
    <xdr:sp>
      <xdr:nvSpPr>
        <xdr:cNvPr id="1" name="Text 2"/>
        <xdr:cNvSpPr txBox="1">
          <a:spLocks noChangeArrowheads="1"/>
        </xdr:cNvSpPr>
      </xdr:nvSpPr>
      <xdr:spPr>
        <a:xfrm>
          <a:off x="447675" y="9372600"/>
          <a:ext cx="47339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rPr>
            <a:t>Tip: There is plenty of room for a years or even several years records on one worksheet, simply copy the range A1:AL43 and paste below.  You can use the naming function (under the "Insert" menu) in Excel to name a particular months records table so you can find it quickly.
</a:t>
          </a:r>
        </a:p>
      </xdr:txBody>
    </xdr:sp>
    <xdr:clientData/>
  </xdr:twoCellAnchor>
  <xdr:twoCellAnchor editAs="oneCell">
    <xdr:from>
      <xdr:col>2</xdr:col>
      <xdr:colOff>800100</xdr:colOff>
      <xdr:row>1</xdr:row>
      <xdr:rowOff>47625</xdr:rowOff>
    </xdr:from>
    <xdr:to>
      <xdr:col>3</xdr:col>
      <xdr:colOff>819150</xdr:colOff>
      <xdr:row>2</xdr:row>
      <xdr:rowOff>581025</xdr:rowOff>
    </xdr:to>
    <xdr:pic>
      <xdr:nvPicPr>
        <xdr:cNvPr id="2" name="Picture 4"/>
        <xdr:cNvPicPr preferRelativeResize="1">
          <a:picLocks noChangeAspect="1"/>
        </xdr:cNvPicPr>
      </xdr:nvPicPr>
      <xdr:blipFill>
        <a:blip r:embed="rId1"/>
        <a:stretch>
          <a:fillRect/>
        </a:stretch>
      </xdr:blipFill>
      <xdr:spPr>
        <a:xfrm>
          <a:off x="1609725" y="285750"/>
          <a:ext cx="847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76200</xdr:rowOff>
    </xdr:from>
    <xdr:to>
      <xdr:col>1</xdr:col>
      <xdr:colOff>1047750</xdr:colOff>
      <xdr:row>3</xdr:row>
      <xdr:rowOff>95250</xdr:rowOff>
    </xdr:to>
    <xdr:pic>
      <xdr:nvPicPr>
        <xdr:cNvPr id="1" name="Picture 2"/>
        <xdr:cNvPicPr preferRelativeResize="1">
          <a:picLocks noChangeAspect="1"/>
        </xdr:cNvPicPr>
      </xdr:nvPicPr>
      <xdr:blipFill>
        <a:blip r:embed="rId1"/>
        <a:stretch>
          <a:fillRect/>
        </a:stretch>
      </xdr:blipFill>
      <xdr:spPr>
        <a:xfrm>
          <a:off x="1409700" y="76200"/>
          <a:ext cx="8572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88</xdr:row>
      <xdr:rowOff>133350</xdr:rowOff>
    </xdr:from>
    <xdr:to>
      <xdr:col>14</xdr:col>
      <xdr:colOff>0</xdr:colOff>
      <xdr:row>101</xdr:row>
      <xdr:rowOff>114300</xdr:rowOff>
    </xdr:to>
    <xdr:graphicFrame>
      <xdr:nvGraphicFramePr>
        <xdr:cNvPr id="1" name="Chart 1"/>
        <xdr:cNvGraphicFramePr/>
      </xdr:nvGraphicFramePr>
      <xdr:xfrm>
        <a:off x="2143125" y="14135100"/>
        <a:ext cx="6496050" cy="2085975"/>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79</xdr:row>
      <xdr:rowOff>123825</xdr:rowOff>
    </xdr:from>
    <xdr:to>
      <xdr:col>1</xdr:col>
      <xdr:colOff>47625</xdr:colOff>
      <xdr:row>91</xdr:row>
      <xdr:rowOff>28575</xdr:rowOff>
    </xdr:to>
    <xdr:sp>
      <xdr:nvSpPr>
        <xdr:cNvPr id="2" name="Line 2"/>
        <xdr:cNvSpPr>
          <a:spLocks/>
        </xdr:cNvSpPr>
      </xdr:nvSpPr>
      <xdr:spPr>
        <a:xfrm flipV="1">
          <a:off x="581025" y="12820650"/>
          <a:ext cx="647700" cy="16954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123825</xdr:colOff>
      <xdr:row>89</xdr:row>
      <xdr:rowOff>19050</xdr:rowOff>
    </xdr:from>
    <xdr:to>
      <xdr:col>1</xdr:col>
      <xdr:colOff>809625</xdr:colOff>
      <xdr:row>92</xdr:row>
      <xdr:rowOff>19050</xdr:rowOff>
    </xdr:to>
    <xdr:sp>
      <xdr:nvSpPr>
        <xdr:cNvPr id="3" name="Text 3"/>
        <xdr:cNvSpPr txBox="1">
          <a:spLocks noChangeArrowheads="1"/>
        </xdr:cNvSpPr>
      </xdr:nvSpPr>
      <xdr:spPr>
        <a:xfrm>
          <a:off x="123825" y="14182725"/>
          <a:ext cx="18669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800000"/>
              </a:solidFill>
            </a:rPr>
            <a:t>Enter balance as per bank statement.</a:t>
          </a:r>
        </a:p>
      </xdr:txBody>
    </xdr:sp>
    <xdr:clientData/>
  </xdr:twoCellAnchor>
  <xdr:twoCellAnchor>
    <xdr:from>
      <xdr:col>16</xdr:col>
      <xdr:colOff>104775</xdr:colOff>
      <xdr:row>3</xdr:row>
      <xdr:rowOff>47625</xdr:rowOff>
    </xdr:from>
    <xdr:to>
      <xdr:col>24</xdr:col>
      <xdr:colOff>0</xdr:colOff>
      <xdr:row>34</xdr:row>
      <xdr:rowOff>57150</xdr:rowOff>
    </xdr:to>
    <xdr:sp>
      <xdr:nvSpPr>
        <xdr:cNvPr id="4" name="Text 5"/>
        <xdr:cNvSpPr txBox="1">
          <a:spLocks noChangeArrowheads="1"/>
        </xdr:cNvSpPr>
      </xdr:nvSpPr>
      <xdr:spPr>
        <a:xfrm>
          <a:off x="9963150" y="609600"/>
          <a:ext cx="4772025" cy="50292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Times New Roman"/>
              <a:ea typeface="Times New Roman"/>
              <a:cs typeface="Times New Roman"/>
            </a:rPr>
            <a:t>Tips for using the Cashflow worksheet
</a:t>
          </a:r>
          <a:r>
            <a:rPr lang="en-US" cap="none" sz="1000" b="0" i="0" u="none" baseline="0">
              <a:solidFill>
                <a:srgbClr val="800000"/>
              </a:solidFill>
              <a:latin typeface="Times New Roman"/>
              <a:ea typeface="Times New Roman"/>
              <a:cs typeface="Times New Roman"/>
            </a:rPr>
            <a:t>
If you get a "Cannot resolve circular references" message upon opening the file, it most likely refers to the "CASHFLOW" worksheet, which works out interest payments based on overdraft and loan amounts and then adds them in as part of the expenses. To allow for this, go to the "Tools" menu, select "Options", then select the "Calculation" tab and tick the "Iteration" box.
This form is </a:t>
          </a:r>
          <a:r>
            <a:rPr lang="en-US" cap="none" sz="1000" b="1" i="0" u="none" baseline="0">
              <a:solidFill>
                <a:srgbClr val="800000"/>
              </a:solidFill>
              <a:latin typeface="Times New Roman"/>
              <a:ea typeface="Times New Roman"/>
              <a:cs typeface="Times New Roman"/>
            </a:rPr>
            <a:t>not related</a:t>
          </a:r>
          <a:r>
            <a:rPr lang="en-US" cap="none" sz="1000" b="0" i="0" u="none" baseline="0">
              <a:solidFill>
                <a:srgbClr val="800000"/>
              </a:solidFill>
              <a:latin typeface="Times New Roman"/>
              <a:ea typeface="Times New Roman"/>
              <a:cs typeface="Times New Roman"/>
            </a:rPr>
            <a:t> to the Cashbook worksheets. It has been included to show an alternative way of setting up a cashflow worksheet. Of course you may like to modify either layout substantially to suit your needs, if you do so be sure to check that the SUM formulas are referring to the correct cells.
Use the Insert menu to insert more rows and columns as you need them.
  It would also be prudent to doublecheck the formulas are working correctly if you add extra rows and columns.
Two bank accounts are allowed for, an operating account with overdraft facility and a loan.
Tax is not included in this worksheet, since different business setups handle tax differently. 
A small red square at the top right corner of a cell indicates there is a note relating to that cell. The note will appear when you hold the mouse cursor over the cell. Some notes have been included in this manner due to space restrictions. 
Text in blue may be altered, such as the default livestock commission and selling costs per head in rows 46 to 49, and the interest rates at the bottom of the table.
</a:t>
          </a:r>
        </a:p>
      </xdr:txBody>
    </xdr:sp>
    <xdr:clientData/>
  </xdr:twoCellAnchor>
  <xdr:twoCellAnchor>
    <xdr:from>
      <xdr:col>0</xdr:col>
      <xdr:colOff>228600</xdr:colOff>
      <xdr:row>103</xdr:row>
      <xdr:rowOff>9525</xdr:rowOff>
    </xdr:from>
    <xdr:to>
      <xdr:col>9</xdr:col>
      <xdr:colOff>76200</xdr:colOff>
      <xdr:row>107</xdr:row>
      <xdr:rowOff>76200</xdr:rowOff>
    </xdr:to>
    <xdr:sp>
      <xdr:nvSpPr>
        <xdr:cNvPr id="5" name="Text 8"/>
        <xdr:cNvSpPr txBox="1">
          <a:spLocks noChangeArrowheads="1"/>
        </xdr:cNvSpPr>
      </xdr:nvSpPr>
      <xdr:spPr>
        <a:xfrm>
          <a:off x="228600" y="16468725"/>
          <a:ext cx="572452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rPr>
            <a:t>Tip: There is plenty of room for a years or even several years records on one worksheet, simply copy the range A1:N110 and paste below. Alternatively, use the "Move or copy sheet" option in the Edit menu to create new worksheets for each year.
</a:t>
          </a:r>
        </a:p>
      </xdr:txBody>
    </xdr:sp>
    <xdr:clientData/>
  </xdr:twoCellAnchor>
  <xdr:twoCellAnchor>
    <xdr:from>
      <xdr:col>0</xdr:col>
      <xdr:colOff>752475</xdr:colOff>
      <xdr:row>82</xdr:row>
      <xdr:rowOff>161925</xdr:rowOff>
    </xdr:from>
    <xdr:to>
      <xdr:col>1</xdr:col>
      <xdr:colOff>9525</xdr:colOff>
      <xdr:row>89</xdr:row>
      <xdr:rowOff>28575</xdr:rowOff>
    </xdr:to>
    <xdr:sp>
      <xdr:nvSpPr>
        <xdr:cNvPr id="6" name="Line 9"/>
        <xdr:cNvSpPr>
          <a:spLocks/>
        </xdr:cNvSpPr>
      </xdr:nvSpPr>
      <xdr:spPr>
        <a:xfrm flipV="1">
          <a:off x="752475" y="13287375"/>
          <a:ext cx="438150" cy="904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xdr:row>
      <xdr:rowOff>28575</xdr:rowOff>
    </xdr:from>
    <xdr:to>
      <xdr:col>11</xdr:col>
      <xdr:colOff>114300</xdr:colOff>
      <xdr:row>35</xdr:row>
      <xdr:rowOff>142875</xdr:rowOff>
    </xdr:to>
    <xdr:sp>
      <xdr:nvSpPr>
        <xdr:cNvPr id="1" name="TextBox 1"/>
        <xdr:cNvSpPr txBox="1">
          <a:spLocks noChangeArrowheads="1"/>
        </xdr:cNvSpPr>
      </xdr:nvSpPr>
      <xdr:spPr>
        <a:xfrm>
          <a:off x="5467350" y="228600"/>
          <a:ext cx="3724275" cy="688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NOTES</a:t>
          </a:r>
          <a:r>
            <a:rPr lang="en-US" cap="none" sz="1100" b="0" i="0" u="none" baseline="0">
              <a:latin typeface="Times New Roman"/>
              <a:ea typeface="Times New Roman"/>
              <a:cs typeface="Times New Roman"/>
            </a:rPr>
            <a:t>
A cash statement is a summary of cash on hand at the start of the year, where cash come from and went to during the year, and how much is left at the end of the year. 
Cash on hand end of year (Net Cash Flow) = 
Cash on hand at start of year + Cash Income - Variable Cash Costs - Cash Overheads - Principal repayments - Interest repayments - New capital investment
Source: Malcolm, L.R., Makeham, J.P. and Wright, V. 2005 “The Farming Game: Agricultural Management and Marketing” 2nd edition, Cambridge University Press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28575</xdr:rowOff>
    </xdr:from>
    <xdr:to>
      <xdr:col>19</xdr:col>
      <xdr:colOff>485775</xdr:colOff>
      <xdr:row>18</xdr:row>
      <xdr:rowOff>1028700</xdr:rowOff>
    </xdr:to>
    <xdr:sp>
      <xdr:nvSpPr>
        <xdr:cNvPr id="1" name="Text 1"/>
        <xdr:cNvSpPr txBox="1">
          <a:spLocks noChangeArrowheads="1"/>
        </xdr:cNvSpPr>
      </xdr:nvSpPr>
      <xdr:spPr>
        <a:xfrm>
          <a:off x="7620000" y="200025"/>
          <a:ext cx="6429375" cy="859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800000"/>
              </a:solidFill>
              <a:latin typeface="Times New Roman"/>
              <a:ea typeface="Times New Roman"/>
              <a:cs typeface="Times New Roman"/>
            </a:rPr>
            <a:t>Tips
</a:t>
          </a:r>
          <a:r>
            <a:rPr lang="en-US" cap="none" sz="1400" b="0" i="0" u="none" baseline="0">
              <a:solidFill>
                <a:srgbClr val="800000"/>
              </a:solidFill>
              <a:latin typeface="Times New Roman"/>
              <a:ea typeface="Times New Roman"/>
              <a:cs typeface="Times New Roman"/>
            </a:rPr>
            <a:t>The Print Area has been pre-set to print just the invoice.
This tax invoice is an example of what you may use, it is not an official form issued by the ATO. Contact your financial advisor or the ATO if in doubt about what tax invoice format to use.
</a:t>
          </a:r>
          <a:r>
            <a:rPr lang="en-US" cap="none" sz="1400" b="1" i="0" u="none" baseline="0">
              <a:solidFill>
                <a:srgbClr val="800000"/>
              </a:solidFill>
              <a:latin typeface="Times New Roman"/>
              <a:ea typeface="Times New Roman"/>
              <a:cs typeface="Times New Roman"/>
            </a:rPr>
            <a:t>
</a:t>
          </a:r>
          <a:r>
            <a:rPr lang="en-US" cap="none" sz="1400" b="0" i="0" u="none" baseline="0">
              <a:solidFill>
                <a:srgbClr val="800000"/>
              </a:solidFill>
              <a:latin typeface="Times New Roman"/>
              <a:ea typeface="Times New Roman"/>
              <a:cs typeface="Times New Roman"/>
            </a:rPr>
            <a:t>Tax invoices</a:t>
          </a:r>
          <a:r>
            <a:rPr lang="en-US" cap="none" sz="1400" b="1" i="0" u="none" baseline="0">
              <a:solidFill>
                <a:srgbClr val="800000"/>
              </a:solidFill>
              <a:latin typeface="Times New Roman"/>
              <a:ea typeface="Times New Roman"/>
              <a:cs typeface="Times New Roman"/>
            </a:rPr>
            <a:t> for taxable supplies of less than $1000</a:t>
          </a:r>
          <a:r>
            <a:rPr lang="en-US" cap="none" sz="1400" b="0" i="0" u="none" baseline="0">
              <a:solidFill>
                <a:srgbClr val="800000"/>
              </a:solidFill>
              <a:latin typeface="Times New Roman"/>
              <a:ea typeface="Times New Roman"/>
              <a:cs typeface="Times New Roman"/>
            </a:rPr>
            <a:t> must include: 
* the Australian Business Number of the supplier
* the GST-inclusive price of the taxable supply
* the words 'tax invoice' stated prominently
* the date of issue of the tax invoice
* the name of the supplier 
* a brief description of each thing supplied, and
* when GST payable is exactly 1/11th of the total price, either a statement along the lines of 'the total price includes GST', or the GST amount. </a:t>
          </a:r>
          <a:r>
            <a:rPr lang="en-US" cap="none" sz="1400" b="1" i="0" u="none" baseline="0">
              <a:solidFill>
                <a:srgbClr val="800000"/>
              </a:solidFill>
              <a:latin typeface="Times New Roman"/>
              <a:ea typeface="Times New Roman"/>
              <a:cs typeface="Times New Roman"/>
            </a:rPr>
            <a:t>
You can also use a more detailed tax invoice format for amounts under $1000. See Tax Invoice 2.
</a:t>
          </a:r>
          <a:r>
            <a:rPr lang="en-US" cap="none" sz="1400" b="0" i="0" u="none" baseline="0">
              <a:solidFill>
                <a:srgbClr val="800000"/>
              </a:solidFill>
              <a:latin typeface="Times New Roman"/>
              <a:ea typeface="Times New Roman"/>
              <a:cs typeface="Times New Roman"/>
            </a:rPr>
            <a:t>
A seperate GST column has been included to assist your calcultions and to provide information for the purchaser.
The overall total is also automatically added at the bottom next to "Total Amount Payable
Use carbon paper to keep copies if used manually, or keep a printed copy for your records if used electronically.
Check with the</a:t>
          </a:r>
          <a:r>
            <a:rPr lang="en-US" cap="none" sz="1400" b="1" i="0" u="none" baseline="0">
              <a:solidFill>
                <a:srgbClr val="800000"/>
              </a:solidFill>
              <a:latin typeface="Times New Roman"/>
              <a:ea typeface="Times New Roman"/>
              <a:cs typeface="Times New Roman"/>
            </a:rPr>
            <a:t> Australian Tax Office </a:t>
          </a:r>
          <a:r>
            <a:rPr lang="en-US" cap="none" sz="1400" b="0" i="0" u="none" baseline="0">
              <a:solidFill>
                <a:srgbClr val="800000"/>
              </a:solidFill>
              <a:latin typeface="Times New Roman"/>
              <a:ea typeface="Times New Roman"/>
              <a:cs typeface="Times New Roman"/>
            </a:rPr>
            <a:t>for details on record keeping for GST.
</a:t>
          </a:r>
          <a:r>
            <a:rPr lang="en-US" cap="none" sz="1400" b="1" i="0" u="none" baseline="0">
              <a:solidFill>
                <a:srgbClr val="800000"/>
              </a:solidFill>
              <a:latin typeface="Times New Roman"/>
              <a:ea typeface="Times New Roman"/>
              <a:cs typeface="Times New Roman"/>
            </a:rPr>
            <a:t>http://www.taxreform.ato.gov.au</a:t>
          </a:r>
          <a:r>
            <a:rPr lang="en-US" cap="none" sz="1400" b="0" i="0" u="none" baseline="0">
              <a:solidFill>
                <a:srgbClr val="800000"/>
              </a:solidFill>
              <a:latin typeface="Times New Roman"/>
              <a:ea typeface="Times New Roman"/>
              <a:cs typeface="Times New Roman"/>
            </a:rPr>
            <a:t> or phone the ATO Business Tax Reform Infoline on </a:t>
          </a:r>
          <a:r>
            <a:rPr lang="en-US" cap="none" sz="1400" b="1" i="0" u="none" baseline="0">
              <a:solidFill>
                <a:srgbClr val="800000"/>
              </a:solidFill>
              <a:latin typeface="Times New Roman"/>
              <a:ea typeface="Times New Roman"/>
              <a:cs typeface="Times New Roman"/>
            </a:rPr>
            <a:t>13 24 78</a:t>
          </a:r>
          <a:r>
            <a:rPr lang="en-US" cap="none" sz="1400" b="0" i="0" u="none" baseline="0">
              <a:solidFill>
                <a:srgbClr val="800000"/>
              </a:solidFill>
              <a:latin typeface="Times New Roman"/>
              <a:ea typeface="Times New Roman"/>
              <a:cs typeface="Times New Roman"/>
            </a:rPr>
            <a:t>, 8am - 7pm or the general public Tax Reform Infoline, on </a:t>
          </a:r>
          <a:r>
            <a:rPr lang="en-US" cap="none" sz="1400" b="1" i="0" u="none" baseline="0">
              <a:solidFill>
                <a:srgbClr val="800000"/>
              </a:solidFill>
              <a:latin typeface="Times New Roman"/>
              <a:ea typeface="Times New Roman"/>
              <a:cs typeface="Times New Roman"/>
            </a:rPr>
            <a:t>13 61 40. </a:t>
          </a:r>
          <a:r>
            <a:rPr lang="en-US" cap="none" sz="1400" b="0" i="0" u="none" baseline="0">
              <a:solidFill>
                <a:srgbClr val="800000"/>
              </a:solidFill>
              <a:latin typeface="Times New Roman"/>
              <a:ea typeface="Times New Roman"/>
              <a:cs typeface="Times New Roman"/>
            </a:rPr>
            <a:t> Hours 8am - 7pm  
Call Centers are not open weekends and National public holidays. 
This form is subject to modification as Federal Legislation requires.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28575</xdr:rowOff>
    </xdr:from>
    <xdr:to>
      <xdr:col>22</xdr:col>
      <xdr:colOff>542925</xdr:colOff>
      <xdr:row>19</xdr:row>
      <xdr:rowOff>133350</xdr:rowOff>
    </xdr:to>
    <xdr:sp>
      <xdr:nvSpPr>
        <xdr:cNvPr id="1" name="Text 1"/>
        <xdr:cNvSpPr txBox="1">
          <a:spLocks noChangeArrowheads="1"/>
        </xdr:cNvSpPr>
      </xdr:nvSpPr>
      <xdr:spPr>
        <a:xfrm>
          <a:off x="7353300" y="200025"/>
          <a:ext cx="8315325" cy="882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800000"/>
              </a:solidFill>
              <a:latin typeface="Times New Roman"/>
              <a:ea typeface="Times New Roman"/>
              <a:cs typeface="Times New Roman"/>
            </a:rPr>
            <a:t>Tips
</a:t>
          </a:r>
          <a:r>
            <a:rPr lang="en-US" cap="none" sz="1400" b="0" i="0" u="none" baseline="0">
              <a:solidFill>
                <a:srgbClr val="800000"/>
              </a:solidFill>
              <a:latin typeface="Times New Roman"/>
              <a:ea typeface="Times New Roman"/>
              <a:cs typeface="Times New Roman"/>
            </a:rPr>
            <a:t>The Print Area has been pre-set to print just the invoice.
This tax invoice is an example of what you may use, it is not an official form issued by the ATO. Contact your financial advisor or the ATO if in doubt about what tax invoice format to use.
</a:t>
          </a:r>
          <a:r>
            <a:rPr lang="en-US" cap="none" sz="1400" b="1" i="0" u="none" baseline="0">
              <a:solidFill>
                <a:srgbClr val="800000"/>
              </a:solidFill>
              <a:latin typeface="Times New Roman"/>
              <a:ea typeface="Times New Roman"/>
              <a:cs typeface="Times New Roman"/>
            </a:rPr>
            <a:t>
</a:t>
          </a:r>
          <a:r>
            <a:rPr lang="en-US" cap="none" sz="1400" b="0" i="0" u="none" baseline="0">
              <a:solidFill>
                <a:srgbClr val="800000"/>
              </a:solidFill>
              <a:latin typeface="Times New Roman"/>
              <a:ea typeface="Times New Roman"/>
              <a:cs typeface="Times New Roman"/>
            </a:rPr>
            <a:t>Tax invoices for taxable supplies of </a:t>
          </a:r>
          <a:r>
            <a:rPr lang="en-US" cap="none" sz="1400" b="1" i="0" u="none" baseline="0">
              <a:solidFill>
                <a:srgbClr val="800000"/>
              </a:solidFill>
              <a:latin typeface="Times New Roman"/>
              <a:ea typeface="Times New Roman"/>
              <a:cs typeface="Times New Roman"/>
            </a:rPr>
            <a:t>$1000 or more must include:</a:t>
          </a:r>
          <a:r>
            <a:rPr lang="en-US" cap="none" sz="1400" b="0" i="0" u="none" baseline="0">
              <a:solidFill>
                <a:srgbClr val="800000"/>
              </a:solidFill>
              <a:latin typeface="Times New Roman"/>
              <a:ea typeface="Times New Roman"/>
              <a:cs typeface="Times New Roman"/>
            </a:rPr>
            <a:t> 
* the Australian Business Number of the supplier
* the GST-inclusive price of the taxable supply
* the words 'tax invoice' stated prominently
* the date of issue of the tax invoice
* the name of the supplier 
* the name of the recipient
* the address or the Australian Business Number of the recipient 
* a brief description of each thing supplied
* the quantity of the goods or the extent of services supplied, and: 
 A) when GST payable is exactly 1/11th of the total price, either a statement along the lines of 'the total price includes GST', or 
 B) the GST amount.
You can also use a more detailed tax invoice format for amounts under $1000.</a:t>
          </a:r>
          <a:r>
            <a:rPr lang="en-US" cap="none" sz="1400" b="1" i="0" u="none" baseline="0">
              <a:solidFill>
                <a:srgbClr val="800000"/>
              </a:solidFill>
              <a:latin typeface="Times New Roman"/>
              <a:ea typeface="Times New Roman"/>
              <a:cs typeface="Times New Roman"/>
            </a:rPr>
            <a:t>
</a:t>
          </a:r>
          <a:r>
            <a:rPr lang="en-US" cap="none" sz="1400" b="0" i="0" u="none" baseline="0">
              <a:solidFill>
                <a:srgbClr val="800000"/>
              </a:solidFill>
              <a:latin typeface="Times New Roman"/>
              <a:ea typeface="Times New Roman"/>
              <a:cs typeface="Times New Roman"/>
            </a:rPr>
            <a:t>
There is a formula in the Totals column  (Value plus GST per item). You need to enter the number of items, description and value of the items.
A seperate GST column has been included to assist both you to work it out and for the records of your creditor.
The overall total is also automatically added at the bottom next to "Total Amount Payable (GST inclusive)".
You may delete the formulas in the "Value", "GST" and "Total" columns and print off multiple copies for filling in manually if required.
Use carbon paper to keep copies if used manually, or keep a printed copy for your records if used electronically.
Check with the</a:t>
          </a:r>
          <a:r>
            <a:rPr lang="en-US" cap="none" sz="1400" b="1" i="0" u="none" baseline="0">
              <a:solidFill>
                <a:srgbClr val="800000"/>
              </a:solidFill>
              <a:latin typeface="Times New Roman"/>
              <a:ea typeface="Times New Roman"/>
              <a:cs typeface="Times New Roman"/>
            </a:rPr>
            <a:t> Australian Tax Office </a:t>
          </a:r>
          <a:r>
            <a:rPr lang="en-US" cap="none" sz="1400" b="0" i="0" u="none" baseline="0">
              <a:solidFill>
                <a:srgbClr val="800000"/>
              </a:solidFill>
              <a:latin typeface="Times New Roman"/>
              <a:ea typeface="Times New Roman"/>
              <a:cs typeface="Times New Roman"/>
            </a:rPr>
            <a:t>for details on record keeping for GST.
</a:t>
          </a:r>
          <a:r>
            <a:rPr lang="en-US" cap="none" sz="1400" b="1" i="0" u="none" baseline="0">
              <a:solidFill>
                <a:srgbClr val="800000"/>
              </a:solidFill>
              <a:latin typeface="Times New Roman"/>
              <a:ea typeface="Times New Roman"/>
              <a:cs typeface="Times New Roman"/>
            </a:rPr>
            <a:t>http://www.taxreform.ato.gov.au</a:t>
          </a:r>
          <a:r>
            <a:rPr lang="en-US" cap="none" sz="1400" b="0" i="0" u="none" baseline="0">
              <a:solidFill>
                <a:srgbClr val="800000"/>
              </a:solidFill>
              <a:latin typeface="Times New Roman"/>
              <a:ea typeface="Times New Roman"/>
              <a:cs typeface="Times New Roman"/>
            </a:rPr>
            <a:t> or phone the ATO Business Tax Reform Infoline on </a:t>
          </a:r>
          <a:r>
            <a:rPr lang="en-US" cap="none" sz="1400" b="1" i="0" u="none" baseline="0">
              <a:solidFill>
                <a:srgbClr val="800000"/>
              </a:solidFill>
              <a:latin typeface="Times New Roman"/>
              <a:ea typeface="Times New Roman"/>
              <a:cs typeface="Times New Roman"/>
            </a:rPr>
            <a:t>13 24 78</a:t>
          </a:r>
          <a:r>
            <a:rPr lang="en-US" cap="none" sz="1400" b="0" i="0" u="none" baseline="0">
              <a:solidFill>
                <a:srgbClr val="800000"/>
              </a:solidFill>
              <a:latin typeface="Times New Roman"/>
              <a:ea typeface="Times New Roman"/>
              <a:cs typeface="Times New Roman"/>
            </a:rPr>
            <a:t>,  8am - 7pm or the general public Tax Reform Infoline, on </a:t>
          </a:r>
          <a:r>
            <a:rPr lang="en-US" cap="none" sz="1400" b="1" i="0" u="none" baseline="0">
              <a:solidFill>
                <a:srgbClr val="800000"/>
              </a:solidFill>
              <a:latin typeface="Times New Roman"/>
              <a:ea typeface="Times New Roman"/>
              <a:cs typeface="Times New Roman"/>
            </a:rPr>
            <a:t>13 61 40. </a:t>
          </a:r>
          <a:r>
            <a:rPr lang="en-US" cap="none" sz="1400" b="0" i="0" u="none" baseline="0">
              <a:solidFill>
                <a:srgbClr val="800000"/>
              </a:solidFill>
              <a:latin typeface="Times New Roman"/>
              <a:ea typeface="Times New Roman"/>
              <a:cs typeface="Times New Roman"/>
            </a:rPr>
            <a:t> Hours 8am - 7pm  
Call Centers are not open weekends and National public holidays. This form is subject to modification as Federal Legislation requires.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xdr:colOff>
      <xdr:row>0</xdr:row>
      <xdr:rowOff>104775</xdr:rowOff>
    </xdr:from>
    <xdr:to>
      <xdr:col>9</xdr:col>
      <xdr:colOff>695325</xdr:colOff>
      <xdr:row>0</xdr:row>
      <xdr:rowOff>104775</xdr:rowOff>
    </xdr:to>
    <xdr:sp>
      <xdr:nvSpPr>
        <xdr:cNvPr id="1" name="Line 1"/>
        <xdr:cNvSpPr>
          <a:spLocks/>
        </xdr:cNvSpPr>
      </xdr:nvSpPr>
      <xdr:spPr>
        <a:xfrm>
          <a:off x="1362075" y="104775"/>
          <a:ext cx="4286250" cy="0"/>
        </a:xfrm>
        <a:prstGeom prst="line">
          <a:avLst/>
        </a:prstGeom>
        <a:solidFill>
          <a:srgbClr val="FFFFFF"/>
        </a:solidFill>
        <a:ln w="1714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142875</xdr:colOff>
      <xdr:row>2</xdr:row>
      <xdr:rowOff>47625</xdr:rowOff>
    </xdr:from>
    <xdr:to>
      <xdr:col>18</xdr:col>
      <xdr:colOff>238125</xdr:colOff>
      <xdr:row>26</xdr:row>
      <xdr:rowOff>142875</xdr:rowOff>
    </xdr:to>
    <xdr:sp>
      <xdr:nvSpPr>
        <xdr:cNvPr id="2" name="Text 2"/>
        <xdr:cNvSpPr txBox="1">
          <a:spLocks noChangeArrowheads="1"/>
        </xdr:cNvSpPr>
      </xdr:nvSpPr>
      <xdr:spPr>
        <a:xfrm>
          <a:off x="6305550" y="390525"/>
          <a:ext cx="4972050" cy="436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800000"/>
              </a:solidFill>
              <a:latin typeface="Times New Roman"/>
              <a:ea typeface="Times New Roman"/>
              <a:cs typeface="Times New Roman"/>
            </a:rPr>
            <a:t>Notes</a:t>
          </a:r>
          <a:r>
            <a:rPr lang="en-US" cap="none" sz="1100" b="0" i="0" u="none" baseline="0">
              <a:latin typeface="Times New Roman"/>
              <a:ea typeface="Times New Roman"/>
              <a:cs typeface="Times New Roman"/>
            </a:rPr>
            <a:t>
You can either use this sheet as a template and fill it in manually or you can enter the times in 24 hour format. For example 5.30pm is entered as 17:30.  Note a ":" (colon) is used to separate hours and minutes rather than a "."(full stop).
Once you enter a start and finish time, a formula on the "Total Normal Time" column calculates the hours worked. For those with Excel 5 or later, consecutive dates can be obtained by typing in the first date and then using the handle in the south east corner of the cell to drag the date down with the mouse. 
Once you have finished entering the hours for a particular pay period, print the sheet, have worker sign it and then transfer hours worked onto the Pay Record sheet.
At the end of the month, total payments that have been made in the month for each worker and and transfer to the Pay Summary sheet. 
You can copy the sheets to make more.
You can also rename each worksheet, say with the workers initials, to assist in record keeping.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D2:N15"/>
  <sheetViews>
    <sheetView showGridLines="0" showRowColHeaders="0" tabSelected="1" zoomScale="90" zoomScaleNormal="90" workbookViewId="0" topLeftCell="A1">
      <selection activeCell="F11" sqref="F11"/>
    </sheetView>
  </sheetViews>
  <sheetFormatPr defaultColWidth="9.140625" defaultRowHeight="15"/>
  <cols>
    <col min="1" max="16384" width="9.140625" style="1" customWidth="1"/>
  </cols>
  <sheetData>
    <row r="2" spans="4:13" ht="27.75">
      <c r="D2" s="2" t="s">
        <v>263</v>
      </c>
      <c r="E2" s="3"/>
      <c r="F2" s="3"/>
      <c r="G2" s="3"/>
      <c r="H2" s="3"/>
      <c r="I2" s="3"/>
      <c r="J2" s="3"/>
      <c r="K2" s="464" t="s">
        <v>283</v>
      </c>
      <c r="L2" s="464"/>
      <c r="M2" s="464"/>
    </row>
    <row r="4" spans="4:14" ht="15">
      <c r="D4" s="489" t="s">
        <v>0</v>
      </c>
      <c r="E4" s="230"/>
      <c r="F4" s="230"/>
      <c r="G4" s="230"/>
      <c r="H4" s="230"/>
      <c r="I4" s="230"/>
      <c r="J4" s="230"/>
      <c r="K4" s="230"/>
      <c r="L4" s="230"/>
      <c r="M4" s="230"/>
      <c r="N4" s="231"/>
    </row>
    <row r="5" spans="4:14" ht="14.25">
      <c r="D5" s="496" t="s">
        <v>1</v>
      </c>
      <c r="E5" s="490"/>
      <c r="F5" s="490"/>
      <c r="G5" s="490" t="s">
        <v>223</v>
      </c>
      <c r="H5" s="226"/>
      <c r="I5" s="226"/>
      <c r="J5" s="226"/>
      <c r="K5" s="226"/>
      <c r="L5" s="226"/>
      <c r="M5" s="226"/>
      <c r="N5" s="227"/>
    </row>
    <row r="6" spans="4:14" ht="14.25">
      <c r="D6" s="497" t="s">
        <v>2</v>
      </c>
      <c r="E6" s="491"/>
      <c r="F6" s="491"/>
      <c r="G6" s="491" t="s">
        <v>223</v>
      </c>
      <c r="H6" s="4"/>
      <c r="I6" s="4"/>
      <c r="J6" s="4"/>
      <c r="K6" s="4"/>
      <c r="L6" s="4"/>
      <c r="M6" s="4"/>
      <c r="N6" s="5"/>
    </row>
    <row r="7" spans="4:14" ht="14.25">
      <c r="D7" s="498" t="s">
        <v>261</v>
      </c>
      <c r="E7" s="491"/>
      <c r="F7" s="491"/>
      <c r="G7" s="492" t="s">
        <v>3</v>
      </c>
      <c r="H7" s="4"/>
      <c r="I7" s="4"/>
      <c r="J7" s="4"/>
      <c r="K7" s="4"/>
      <c r="L7" s="4"/>
      <c r="M7" s="4"/>
      <c r="N7" s="5"/>
    </row>
    <row r="8" spans="4:14" ht="14.25">
      <c r="D8" s="498" t="s">
        <v>262</v>
      </c>
      <c r="E8" s="491"/>
      <c r="F8" s="491"/>
      <c r="G8" s="492" t="s">
        <v>255</v>
      </c>
      <c r="H8" s="4"/>
      <c r="I8" s="4"/>
      <c r="J8" s="4"/>
      <c r="K8" s="4"/>
      <c r="L8" s="4"/>
      <c r="M8" s="4"/>
      <c r="N8" s="5"/>
    </row>
    <row r="9" spans="4:14" ht="14.25">
      <c r="D9" s="499" t="s">
        <v>254</v>
      </c>
      <c r="E9" s="491"/>
      <c r="F9" s="491"/>
      <c r="G9" s="493" t="s">
        <v>256</v>
      </c>
      <c r="H9" s="4"/>
      <c r="I9" s="4"/>
      <c r="J9" s="4"/>
      <c r="K9" s="4"/>
      <c r="L9" s="4"/>
      <c r="M9" s="4"/>
      <c r="N9" s="5"/>
    </row>
    <row r="10" spans="4:14" ht="15">
      <c r="D10" s="497" t="s">
        <v>5</v>
      </c>
      <c r="E10" s="494"/>
      <c r="F10" s="494"/>
      <c r="G10" s="494" t="s">
        <v>6</v>
      </c>
      <c r="H10" s="338"/>
      <c r="I10" s="338"/>
      <c r="J10" s="338"/>
      <c r="K10" s="338"/>
      <c r="L10" s="338"/>
      <c r="M10" s="338"/>
      <c r="N10" s="339"/>
    </row>
    <row r="11" spans="4:14" ht="15">
      <c r="D11" s="497" t="s">
        <v>7</v>
      </c>
      <c r="E11" s="494"/>
      <c r="F11" s="494"/>
      <c r="G11" s="494" t="s">
        <v>8</v>
      </c>
      <c r="H11" s="338"/>
      <c r="I11" s="338"/>
      <c r="J11" s="338"/>
      <c r="K11" s="338"/>
      <c r="L11" s="338"/>
      <c r="M11" s="338"/>
      <c r="N11" s="339"/>
    </row>
    <row r="12" spans="4:14" ht="15">
      <c r="D12" s="497" t="s">
        <v>9</v>
      </c>
      <c r="E12" s="494"/>
      <c r="F12" s="494"/>
      <c r="G12" s="494" t="s">
        <v>10</v>
      </c>
      <c r="H12" s="338"/>
      <c r="I12" s="338"/>
      <c r="J12" s="338"/>
      <c r="K12" s="338"/>
      <c r="L12" s="338"/>
      <c r="M12" s="338"/>
      <c r="N12" s="339"/>
    </row>
    <row r="13" spans="4:14" ht="15">
      <c r="D13" s="497" t="s">
        <v>11</v>
      </c>
      <c r="E13" s="494"/>
      <c r="F13" s="494"/>
      <c r="G13" s="494" t="s">
        <v>12</v>
      </c>
      <c r="H13" s="338"/>
      <c r="I13" s="338"/>
      <c r="J13" s="338"/>
      <c r="K13" s="338"/>
      <c r="L13" s="338"/>
      <c r="M13" s="338"/>
      <c r="N13" s="339"/>
    </row>
    <row r="14" spans="4:14" ht="15">
      <c r="D14" s="500" t="s">
        <v>13</v>
      </c>
      <c r="E14" s="495"/>
      <c r="F14" s="495"/>
      <c r="G14" s="495" t="s">
        <v>14</v>
      </c>
      <c r="H14" s="228"/>
      <c r="I14" s="228"/>
      <c r="J14" s="228"/>
      <c r="K14" s="228"/>
      <c r="L14" s="228"/>
      <c r="M14" s="228"/>
      <c r="N14" s="229"/>
    </row>
    <row r="15" ht="12.75">
      <c r="D15" s="6" t="s">
        <v>282</v>
      </c>
    </row>
  </sheetData>
  <sheetProtection sheet="1" objects="1" scenarios="1"/>
  <hyperlinks>
    <hyperlink ref="D5" location="'CASHBOOK- exp'!A1" display="CASHBOOK - Exp."/>
    <hyperlink ref="D6" location="'CASHBOOK- income'!A1" display="CASHBOOK - Income"/>
    <hyperlink ref="D7" location="'Cashflow-1'!A1" display="Cashflow-1"/>
    <hyperlink ref="D8" location="'Cashflow-2'!A1" display="Cashflow-2"/>
    <hyperlink ref="D9" location="'Cash statement'!A1" display="Cashflow Statement"/>
    <hyperlink ref="D10" location="'Tax Invoice 1'!A1" display="Tax Invoice1"/>
    <hyperlink ref="D11" location="'Tax Invoice 2'!A1" display="Tax Invoice2"/>
    <hyperlink ref="D12" location="Timesheet!A1" display="Timesheet"/>
    <hyperlink ref="D13" location="'Pay Record'!A1" display="Pay record"/>
    <hyperlink ref="D14" location="'Pay Summary'!A1" display="Pay Summary"/>
  </hyperlinks>
  <printOptions/>
  <pageMargins left="0.75" right="0.75" top="0.32" bottom="0.36" header="0.21" footer="0.19"/>
  <pageSetup blackAndWhite="1" fitToHeight="1" fitToWidth="1"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workbookViewId="0" topLeftCell="A1">
      <selection activeCell="D3" sqref="D3"/>
    </sheetView>
  </sheetViews>
  <sheetFormatPr defaultColWidth="9.140625" defaultRowHeight="15"/>
  <cols>
    <col min="1" max="5" width="9.140625" style="310" customWidth="1"/>
    <col min="6" max="6" width="10.57421875" style="310" customWidth="1"/>
    <col min="7" max="7" width="9.140625" style="310" customWidth="1"/>
    <col min="8" max="8" width="9.28125" style="310" customWidth="1"/>
    <col min="9" max="9" width="11.421875" style="310" customWidth="1"/>
    <col min="10" max="10" width="9.140625" style="310" customWidth="1"/>
    <col min="11" max="11" width="10.140625" style="310" customWidth="1"/>
    <col min="12" max="16384" width="9.140625" style="310" customWidth="1"/>
  </cols>
  <sheetData>
    <row r="1" spans="1:11" ht="14.25">
      <c r="A1" s="306"/>
      <c r="B1" s="307"/>
      <c r="C1" s="307"/>
      <c r="D1" s="307"/>
      <c r="E1" s="308" t="s">
        <v>189</v>
      </c>
      <c r="F1" s="307"/>
      <c r="G1" s="307"/>
      <c r="H1" s="307"/>
      <c r="I1" s="307"/>
      <c r="J1" s="307"/>
      <c r="K1" s="309"/>
    </row>
    <row r="2" spans="1:11" ht="12.75">
      <c r="A2" s="311"/>
      <c r="B2" s="312"/>
      <c r="C2" s="312"/>
      <c r="D2" s="312"/>
      <c r="E2" s="312"/>
      <c r="F2" s="312"/>
      <c r="G2" s="312"/>
      <c r="H2" s="312"/>
      <c r="I2" s="312"/>
      <c r="J2" s="312"/>
      <c r="K2" s="313"/>
    </row>
    <row r="3" spans="1:11" ht="15">
      <c r="A3" s="311"/>
      <c r="B3" s="314" t="s">
        <v>174</v>
      </c>
      <c r="C3" s="323"/>
      <c r="D3" s="324"/>
      <c r="E3" s="324"/>
      <c r="F3" s="324"/>
      <c r="G3" s="325"/>
      <c r="H3" s="315"/>
      <c r="I3" s="316" t="s">
        <v>190</v>
      </c>
      <c r="J3" s="328">
        <v>0</v>
      </c>
      <c r="K3" s="313" t="s">
        <v>191</v>
      </c>
    </row>
    <row r="4" spans="1:11" ht="15">
      <c r="A4" s="311"/>
      <c r="B4" s="312"/>
      <c r="C4" s="312"/>
      <c r="D4" s="315"/>
      <c r="E4" s="315"/>
      <c r="F4" s="315"/>
      <c r="G4" s="312"/>
      <c r="H4" s="315"/>
      <c r="I4" s="316" t="s">
        <v>192</v>
      </c>
      <c r="J4" s="328">
        <v>0</v>
      </c>
      <c r="K4" s="313"/>
    </row>
    <row r="5" spans="1:11" ht="12.75">
      <c r="A5" s="311"/>
      <c r="B5" s="317" t="s">
        <v>193</v>
      </c>
      <c r="C5" s="317"/>
      <c r="D5" s="317" t="s">
        <v>194</v>
      </c>
      <c r="E5" s="318"/>
      <c r="F5" s="312"/>
      <c r="G5" s="312"/>
      <c r="H5" s="312"/>
      <c r="I5" s="312"/>
      <c r="J5" s="312"/>
      <c r="K5" s="313"/>
    </row>
    <row r="6" spans="1:11" ht="25.5">
      <c r="A6" s="319" t="s">
        <v>195</v>
      </c>
      <c r="B6" s="320" t="s">
        <v>196</v>
      </c>
      <c r="C6" s="320" t="s">
        <v>197</v>
      </c>
      <c r="D6" s="320" t="s">
        <v>196</v>
      </c>
      <c r="E6" s="320" t="s">
        <v>197</v>
      </c>
      <c r="F6" s="320" t="s">
        <v>198</v>
      </c>
      <c r="G6" s="320" t="s">
        <v>199</v>
      </c>
      <c r="H6" s="319" t="s">
        <v>200</v>
      </c>
      <c r="I6" s="319" t="s">
        <v>201</v>
      </c>
      <c r="J6" s="319" t="s">
        <v>202</v>
      </c>
      <c r="K6" s="319" t="s">
        <v>203</v>
      </c>
    </row>
    <row r="7" spans="1:11" ht="12.75">
      <c r="A7" s="321"/>
      <c r="B7" s="330"/>
      <c r="C7" s="326">
        <f>IF(ISBLANK(B7),0,B7*24*J$3)</f>
        <v>0</v>
      </c>
      <c r="D7" s="329"/>
      <c r="E7" s="326">
        <f>IF(ISBLANK(D7),0,D7*24*J$4)</f>
        <v>0</v>
      </c>
      <c r="F7" s="327"/>
      <c r="G7" s="326">
        <f>C7+E7+F7</f>
        <v>0</v>
      </c>
      <c r="H7" s="327"/>
      <c r="I7" s="327"/>
      <c r="J7" s="326">
        <f aca="true" t="shared" si="0" ref="J7:J35">IF(G7="","",G7-H7-I7)</f>
        <v>0</v>
      </c>
      <c r="K7" s="327"/>
    </row>
    <row r="8" spans="1:11" ht="12.75">
      <c r="A8" s="321"/>
      <c r="B8" s="329"/>
      <c r="C8" s="326">
        <f>IF(ISBLANK(B8),0,B8*24*J$3)</f>
        <v>0</v>
      </c>
      <c r="D8" s="329"/>
      <c r="E8" s="326">
        <f>IF(ISBLANK(D8),0,D8*24*J$4)</f>
        <v>0</v>
      </c>
      <c r="F8" s="327"/>
      <c r="G8" s="326">
        <f aca="true" t="shared" si="1" ref="G8:G23">C8+E8+F8</f>
        <v>0</v>
      </c>
      <c r="H8" s="327"/>
      <c r="I8" s="327"/>
      <c r="J8" s="326">
        <f t="shared" si="0"/>
        <v>0</v>
      </c>
      <c r="K8" s="327"/>
    </row>
    <row r="9" spans="1:11" ht="12.75">
      <c r="A9" s="321"/>
      <c r="B9" s="329"/>
      <c r="C9" s="326">
        <f aca="true" t="shared" si="2" ref="C9:C24">IF(ISBLANK(B9),0,B9*24*J$3)</f>
        <v>0</v>
      </c>
      <c r="D9" s="329"/>
      <c r="E9" s="326">
        <f>IF(ISBLANK(D9),0,D9*24*J$4)</f>
        <v>0</v>
      </c>
      <c r="F9" s="327"/>
      <c r="G9" s="326">
        <f t="shared" si="1"/>
        <v>0</v>
      </c>
      <c r="H9" s="327"/>
      <c r="I9" s="327"/>
      <c r="J9" s="326">
        <f t="shared" si="0"/>
        <v>0</v>
      </c>
      <c r="K9" s="327"/>
    </row>
    <row r="10" spans="1:11" ht="12.75">
      <c r="A10" s="321"/>
      <c r="B10" s="329"/>
      <c r="C10" s="326">
        <f t="shared" si="2"/>
        <v>0</v>
      </c>
      <c r="D10" s="329"/>
      <c r="E10" s="326">
        <f aca="true" t="shared" si="3" ref="E10:E25">IF(ISBLANK(D10),0,D10*24*J$4)</f>
        <v>0</v>
      </c>
      <c r="F10" s="327"/>
      <c r="G10" s="326">
        <f t="shared" si="1"/>
        <v>0</v>
      </c>
      <c r="H10" s="327"/>
      <c r="I10" s="327"/>
      <c r="J10" s="326">
        <f t="shared" si="0"/>
        <v>0</v>
      </c>
      <c r="K10" s="327"/>
    </row>
    <row r="11" spans="1:11" ht="12.75">
      <c r="A11" s="321"/>
      <c r="B11" s="329"/>
      <c r="C11" s="326">
        <f t="shared" si="2"/>
        <v>0</v>
      </c>
      <c r="D11" s="329"/>
      <c r="E11" s="326">
        <f t="shared" si="3"/>
        <v>0</v>
      </c>
      <c r="F11" s="327"/>
      <c r="G11" s="326">
        <f t="shared" si="1"/>
        <v>0</v>
      </c>
      <c r="H11" s="327"/>
      <c r="I11" s="327"/>
      <c r="J11" s="326">
        <f t="shared" si="0"/>
        <v>0</v>
      </c>
      <c r="K11" s="327"/>
    </row>
    <row r="12" spans="1:11" ht="12.75">
      <c r="A12" s="321"/>
      <c r="B12" s="329"/>
      <c r="C12" s="326">
        <f t="shared" si="2"/>
        <v>0</v>
      </c>
      <c r="D12" s="329"/>
      <c r="E12" s="326">
        <f t="shared" si="3"/>
        <v>0</v>
      </c>
      <c r="F12" s="327"/>
      <c r="G12" s="326">
        <f t="shared" si="1"/>
        <v>0</v>
      </c>
      <c r="H12" s="327"/>
      <c r="I12" s="327"/>
      <c r="J12" s="326">
        <f t="shared" si="0"/>
        <v>0</v>
      </c>
      <c r="K12" s="327"/>
    </row>
    <row r="13" spans="1:11" ht="12.75">
      <c r="A13" s="321"/>
      <c r="B13" s="329"/>
      <c r="C13" s="326">
        <f t="shared" si="2"/>
        <v>0</v>
      </c>
      <c r="D13" s="329"/>
      <c r="E13" s="326">
        <f t="shared" si="3"/>
        <v>0</v>
      </c>
      <c r="F13" s="327"/>
      <c r="G13" s="326">
        <f t="shared" si="1"/>
        <v>0</v>
      </c>
      <c r="H13" s="327"/>
      <c r="I13" s="327"/>
      <c r="J13" s="326">
        <f t="shared" si="0"/>
        <v>0</v>
      </c>
      <c r="K13" s="327"/>
    </row>
    <row r="14" spans="1:11" ht="12.75">
      <c r="A14" s="321"/>
      <c r="B14" s="329"/>
      <c r="C14" s="326">
        <f t="shared" si="2"/>
        <v>0</v>
      </c>
      <c r="D14" s="329"/>
      <c r="E14" s="326">
        <f t="shared" si="3"/>
        <v>0</v>
      </c>
      <c r="F14" s="327"/>
      <c r="G14" s="326">
        <f t="shared" si="1"/>
        <v>0</v>
      </c>
      <c r="H14" s="327"/>
      <c r="I14" s="327"/>
      <c r="J14" s="326">
        <f t="shared" si="0"/>
        <v>0</v>
      </c>
      <c r="K14" s="327"/>
    </row>
    <row r="15" spans="1:11" ht="12.75">
      <c r="A15" s="321"/>
      <c r="B15" s="329"/>
      <c r="C15" s="326">
        <f t="shared" si="2"/>
        <v>0</v>
      </c>
      <c r="D15" s="329"/>
      <c r="E15" s="326">
        <f t="shared" si="3"/>
        <v>0</v>
      </c>
      <c r="F15" s="327"/>
      <c r="G15" s="326">
        <f t="shared" si="1"/>
        <v>0</v>
      </c>
      <c r="H15" s="327"/>
      <c r="I15" s="327"/>
      <c r="J15" s="326">
        <f t="shared" si="0"/>
        <v>0</v>
      </c>
      <c r="K15" s="327"/>
    </row>
    <row r="16" spans="1:11" ht="12.75">
      <c r="A16" s="321"/>
      <c r="B16" s="329"/>
      <c r="C16" s="326">
        <f t="shared" si="2"/>
        <v>0</v>
      </c>
      <c r="D16" s="329"/>
      <c r="E16" s="326">
        <f t="shared" si="3"/>
        <v>0</v>
      </c>
      <c r="F16" s="327"/>
      <c r="G16" s="326">
        <f t="shared" si="1"/>
        <v>0</v>
      </c>
      <c r="H16" s="327"/>
      <c r="I16" s="327"/>
      <c r="J16" s="326">
        <f t="shared" si="0"/>
        <v>0</v>
      </c>
      <c r="K16" s="327"/>
    </row>
    <row r="17" spans="1:11" ht="12.75">
      <c r="A17" s="321"/>
      <c r="B17" s="329"/>
      <c r="C17" s="326">
        <f t="shared" si="2"/>
        <v>0</v>
      </c>
      <c r="D17" s="329"/>
      <c r="E17" s="326">
        <f t="shared" si="3"/>
        <v>0</v>
      </c>
      <c r="F17" s="327"/>
      <c r="G17" s="326">
        <f t="shared" si="1"/>
        <v>0</v>
      </c>
      <c r="H17" s="327"/>
      <c r="I17" s="327"/>
      <c r="J17" s="326">
        <f t="shared" si="0"/>
        <v>0</v>
      </c>
      <c r="K17" s="327"/>
    </row>
    <row r="18" spans="1:11" ht="12.75">
      <c r="A18" s="321"/>
      <c r="B18" s="329"/>
      <c r="C18" s="326">
        <f t="shared" si="2"/>
        <v>0</v>
      </c>
      <c r="D18" s="329"/>
      <c r="E18" s="326">
        <f t="shared" si="3"/>
        <v>0</v>
      </c>
      <c r="F18" s="327"/>
      <c r="G18" s="326">
        <f t="shared" si="1"/>
        <v>0</v>
      </c>
      <c r="H18" s="327"/>
      <c r="I18" s="327"/>
      <c r="J18" s="326">
        <f t="shared" si="0"/>
        <v>0</v>
      </c>
      <c r="K18" s="327"/>
    </row>
    <row r="19" spans="1:11" ht="12.75">
      <c r="A19" s="321"/>
      <c r="B19" s="329"/>
      <c r="C19" s="326">
        <f t="shared" si="2"/>
        <v>0</v>
      </c>
      <c r="D19" s="329"/>
      <c r="E19" s="326">
        <f t="shared" si="3"/>
        <v>0</v>
      </c>
      <c r="F19" s="327"/>
      <c r="G19" s="326">
        <f t="shared" si="1"/>
        <v>0</v>
      </c>
      <c r="H19" s="327"/>
      <c r="I19" s="327"/>
      <c r="J19" s="326">
        <f t="shared" si="0"/>
        <v>0</v>
      </c>
      <c r="K19" s="327"/>
    </row>
    <row r="20" spans="1:11" ht="12.75">
      <c r="A20" s="321"/>
      <c r="B20" s="329"/>
      <c r="C20" s="326">
        <f t="shared" si="2"/>
        <v>0</v>
      </c>
      <c r="D20" s="329"/>
      <c r="E20" s="326">
        <f t="shared" si="3"/>
        <v>0</v>
      </c>
      <c r="F20" s="327"/>
      <c r="G20" s="326">
        <f t="shared" si="1"/>
        <v>0</v>
      </c>
      <c r="H20" s="327"/>
      <c r="I20" s="327"/>
      <c r="J20" s="326">
        <f t="shared" si="0"/>
        <v>0</v>
      </c>
      <c r="K20" s="327"/>
    </row>
    <row r="21" spans="1:11" ht="12.75">
      <c r="A21" s="321"/>
      <c r="B21" s="329"/>
      <c r="C21" s="326">
        <f t="shared" si="2"/>
        <v>0</v>
      </c>
      <c r="D21" s="329"/>
      <c r="E21" s="326">
        <f t="shared" si="3"/>
        <v>0</v>
      </c>
      <c r="F21" s="327"/>
      <c r="G21" s="326">
        <f t="shared" si="1"/>
        <v>0</v>
      </c>
      <c r="H21" s="327"/>
      <c r="I21" s="327"/>
      <c r="J21" s="326">
        <f t="shared" si="0"/>
        <v>0</v>
      </c>
      <c r="K21" s="327"/>
    </row>
    <row r="22" spans="1:11" ht="12.75">
      <c r="A22" s="321"/>
      <c r="B22" s="329"/>
      <c r="C22" s="326">
        <f t="shared" si="2"/>
        <v>0</v>
      </c>
      <c r="D22" s="329"/>
      <c r="E22" s="326">
        <f t="shared" si="3"/>
        <v>0</v>
      </c>
      <c r="F22" s="327"/>
      <c r="G22" s="326">
        <f t="shared" si="1"/>
        <v>0</v>
      </c>
      <c r="H22" s="327"/>
      <c r="I22" s="327"/>
      <c r="J22" s="326">
        <f t="shared" si="0"/>
        <v>0</v>
      </c>
      <c r="K22" s="327"/>
    </row>
    <row r="23" spans="1:11" ht="12.75">
      <c r="A23" s="321"/>
      <c r="B23" s="329"/>
      <c r="C23" s="326">
        <f t="shared" si="2"/>
        <v>0</v>
      </c>
      <c r="D23" s="329"/>
      <c r="E23" s="326">
        <f t="shared" si="3"/>
        <v>0</v>
      </c>
      <c r="F23" s="327"/>
      <c r="G23" s="326">
        <f t="shared" si="1"/>
        <v>0</v>
      </c>
      <c r="H23" s="327"/>
      <c r="I23" s="327"/>
      <c r="J23" s="326">
        <f t="shared" si="0"/>
        <v>0</v>
      </c>
      <c r="K23" s="327"/>
    </row>
    <row r="24" spans="1:11" ht="12.75">
      <c r="A24" s="321"/>
      <c r="B24" s="329"/>
      <c r="C24" s="326">
        <f t="shared" si="2"/>
        <v>0</v>
      </c>
      <c r="D24" s="329"/>
      <c r="E24" s="326">
        <f t="shared" si="3"/>
        <v>0</v>
      </c>
      <c r="F24" s="327"/>
      <c r="G24" s="326">
        <f aca="true" t="shared" si="4" ref="G24:G35">C24+E24+F24</f>
        <v>0</v>
      </c>
      <c r="H24" s="327"/>
      <c r="I24" s="327"/>
      <c r="J24" s="326">
        <f t="shared" si="0"/>
        <v>0</v>
      </c>
      <c r="K24" s="327"/>
    </row>
    <row r="25" spans="1:11" ht="12.75">
      <c r="A25" s="321"/>
      <c r="B25" s="329"/>
      <c r="C25" s="326">
        <f aca="true" t="shared" si="5" ref="C25:C35">IF(ISBLANK(B25),0,B25*24*J$3)</f>
        <v>0</v>
      </c>
      <c r="D25" s="329"/>
      <c r="E25" s="326">
        <f t="shared" si="3"/>
        <v>0</v>
      </c>
      <c r="F25" s="327"/>
      <c r="G25" s="326">
        <f t="shared" si="4"/>
        <v>0</v>
      </c>
      <c r="H25" s="327"/>
      <c r="I25" s="327"/>
      <c r="J25" s="326">
        <f t="shared" si="0"/>
        <v>0</v>
      </c>
      <c r="K25" s="327"/>
    </row>
    <row r="26" spans="1:11" ht="12.75">
      <c r="A26" s="321"/>
      <c r="B26" s="329"/>
      <c r="C26" s="326">
        <f t="shared" si="5"/>
        <v>0</v>
      </c>
      <c r="D26" s="329"/>
      <c r="E26" s="326">
        <f aca="true" t="shared" si="6" ref="E26:E35">IF(ISBLANK(D26),0,D26*24*J$4)</f>
        <v>0</v>
      </c>
      <c r="F26" s="327"/>
      <c r="G26" s="326">
        <f t="shared" si="4"/>
        <v>0</v>
      </c>
      <c r="H26" s="327"/>
      <c r="I26" s="327"/>
      <c r="J26" s="326">
        <f t="shared" si="0"/>
        <v>0</v>
      </c>
      <c r="K26" s="327"/>
    </row>
    <row r="27" spans="1:11" ht="12.75">
      <c r="A27" s="321"/>
      <c r="B27" s="329"/>
      <c r="C27" s="326">
        <f t="shared" si="5"/>
        <v>0</v>
      </c>
      <c r="D27" s="329"/>
      <c r="E27" s="326">
        <f t="shared" si="6"/>
        <v>0</v>
      </c>
      <c r="F27" s="327"/>
      <c r="G27" s="326">
        <f t="shared" si="4"/>
        <v>0</v>
      </c>
      <c r="H27" s="327"/>
      <c r="I27" s="327"/>
      <c r="J27" s="326">
        <f t="shared" si="0"/>
        <v>0</v>
      </c>
      <c r="K27" s="327"/>
    </row>
    <row r="28" spans="1:11" ht="12.75">
      <c r="A28" s="322"/>
      <c r="B28" s="329"/>
      <c r="C28" s="326">
        <f t="shared" si="5"/>
        <v>0</v>
      </c>
      <c r="D28" s="329"/>
      <c r="E28" s="326">
        <f t="shared" si="6"/>
        <v>0</v>
      </c>
      <c r="F28" s="327"/>
      <c r="G28" s="326">
        <f t="shared" si="4"/>
        <v>0</v>
      </c>
      <c r="H28" s="327"/>
      <c r="I28" s="327"/>
      <c r="J28" s="326">
        <f t="shared" si="0"/>
        <v>0</v>
      </c>
      <c r="K28" s="327"/>
    </row>
    <row r="29" spans="1:11" ht="12.75">
      <c r="A29" s="322"/>
      <c r="B29" s="329"/>
      <c r="C29" s="326">
        <f t="shared" si="5"/>
        <v>0</v>
      </c>
      <c r="D29" s="329"/>
      <c r="E29" s="326">
        <f t="shared" si="6"/>
        <v>0</v>
      </c>
      <c r="F29" s="327"/>
      <c r="G29" s="326">
        <f t="shared" si="4"/>
        <v>0</v>
      </c>
      <c r="H29" s="327"/>
      <c r="I29" s="327"/>
      <c r="J29" s="326">
        <f t="shared" si="0"/>
        <v>0</v>
      </c>
      <c r="K29" s="327"/>
    </row>
    <row r="30" spans="1:11" ht="12.75">
      <c r="A30" s="322"/>
      <c r="B30" s="329"/>
      <c r="C30" s="326">
        <f t="shared" si="5"/>
        <v>0</v>
      </c>
      <c r="D30" s="329"/>
      <c r="E30" s="326">
        <f t="shared" si="6"/>
        <v>0</v>
      </c>
      <c r="F30" s="327"/>
      <c r="G30" s="326">
        <f t="shared" si="4"/>
        <v>0</v>
      </c>
      <c r="H30" s="327"/>
      <c r="I30" s="327"/>
      <c r="J30" s="326">
        <f t="shared" si="0"/>
        <v>0</v>
      </c>
      <c r="K30" s="327"/>
    </row>
    <row r="31" spans="1:11" ht="12.75">
      <c r="A31" s="322"/>
      <c r="B31" s="329"/>
      <c r="C31" s="326">
        <f t="shared" si="5"/>
        <v>0</v>
      </c>
      <c r="D31" s="329"/>
      <c r="E31" s="326">
        <f t="shared" si="6"/>
        <v>0</v>
      </c>
      <c r="F31" s="327"/>
      <c r="G31" s="326">
        <f t="shared" si="4"/>
        <v>0</v>
      </c>
      <c r="H31" s="327"/>
      <c r="I31" s="327"/>
      <c r="J31" s="326">
        <f t="shared" si="0"/>
        <v>0</v>
      </c>
      <c r="K31" s="327"/>
    </row>
    <row r="32" spans="1:11" ht="12.75">
      <c r="A32" s="322"/>
      <c r="B32" s="329"/>
      <c r="C32" s="326">
        <f t="shared" si="5"/>
        <v>0</v>
      </c>
      <c r="D32" s="329"/>
      <c r="E32" s="326">
        <f t="shared" si="6"/>
        <v>0</v>
      </c>
      <c r="F32" s="327"/>
      <c r="G32" s="326">
        <f t="shared" si="4"/>
        <v>0</v>
      </c>
      <c r="H32" s="327"/>
      <c r="I32" s="327"/>
      <c r="J32" s="326">
        <f t="shared" si="0"/>
        <v>0</v>
      </c>
      <c r="K32" s="327"/>
    </row>
    <row r="33" spans="1:11" ht="12.75">
      <c r="A33" s="322"/>
      <c r="B33" s="329"/>
      <c r="C33" s="326">
        <f t="shared" si="5"/>
        <v>0</v>
      </c>
      <c r="D33" s="329"/>
      <c r="E33" s="326">
        <f t="shared" si="6"/>
        <v>0</v>
      </c>
      <c r="F33" s="327"/>
      <c r="G33" s="326">
        <f t="shared" si="4"/>
        <v>0</v>
      </c>
      <c r="H33" s="327"/>
      <c r="I33" s="327"/>
      <c r="J33" s="326">
        <f t="shared" si="0"/>
        <v>0</v>
      </c>
      <c r="K33" s="327"/>
    </row>
    <row r="34" spans="1:11" ht="12.75">
      <c r="A34" s="322"/>
      <c r="B34" s="329"/>
      <c r="C34" s="326">
        <f t="shared" si="5"/>
        <v>0</v>
      </c>
      <c r="D34" s="329"/>
      <c r="E34" s="326">
        <f t="shared" si="6"/>
        <v>0</v>
      </c>
      <c r="F34" s="327"/>
      <c r="G34" s="326">
        <f t="shared" si="4"/>
        <v>0</v>
      </c>
      <c r="H34" s="327"/>
      <c r="I34" s="327"/>
      <c r="J34" s="326">
        <f t="shared" si="0"/>
        <v>0</v>
      </c>
      <c r="K34" s="327"/>
    </row>
    <row r="35" spans="1:11" ht="12.75">
      <c r="A35" s="322"/>
      <c r="B35" s="329"/>
      <c r="C35" s="326">
        <f t="shared" si="5"/>
        <v>0</v>
      </c>
      <c r="D35" s="329"/>
      <c r="E35" s="326">
        <f t="shared" si="6"/>
        <v>0</v>
      </c>
      <c r="F35" s="327"/>
      <c r="G35" s="326">
        <f t="shared" si="4"/>
        <v>0</v>
      </c>
      <c r="H35" s="327"/>
      <c r="I35" s="327"/>
      <c r="J35" s="326">
        <f t="shared" si="0"/>
        <v>0</v>
      </c>
      <c r="K35" s="327"/>
    </row>
  </sheetData>
  <printOptions/>
  <pageMargins left="0.75" right="0.75" top="0.71" bottom="1" header="0.5" footer="0.5"/>
  <pageSetup blackAndWhite="1" fitToHeight="1" fitToWidth="1" horizontalDpi="360" verticalDpi="36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F28"/>
  <sheetViews>
    <sheetView showGridLines="0" workbookViewId="0" topLeftCell="A1">
      <selection activeCell="D3" sqref="D3"/>
    </sheetView>
  </sheetViews>
  <sheetFormatPr defaultColWidth="9.140625" defaultRowHeight="15"/>
  <cols>
    <col min="1" max="1" width="12.421875" style="287" customWidth="1"/>
    <col min="2" max="2" width="11.57421875" style="287" customWidth="1"/>
    <col min="3" max="3" width="19.57421875" style="287" customWidth="1"/>
    <col min="4" max="4" width="13.57421875" style="287" customWidth="1"/>
    <col min="5" max="5" width="12.8515625" style="287" customWidth="1"/>
    <col min="6" max="6" width="10.8515625" style="287" customWidth="1"/>
    <col min="7" max="16384" width="9.140625" style="287" customWidth="1"/>
  </cols>
  <sheetData>
    <row r="1" spans="1:6" ht="14.25">
      <c r="A1" s="285"/>
      <c r="B1" s="285"/>
      <c r="C1" s="286" t="s">
        <v>204</v>
      </c>
      <c r="D1" s="285"/>
      <c r="E1" s="285"/>
      <c r="F1" s="285"/>
    </row>
    <row r="2" ht="13.5" thickBot="1"/>
    <row r="3" spans="2:6" ht="15.75" thickBot="1">
      <c r="B3" s="288" t="s">
        <v>205</v>
      </c>
      <c r="C3" s="332"/>
      <c r="D3" s="289"/>
      <c r="E3" s="290"/>
      <c r="F3" s="291"/>
    </row>
    <row r="4" spans="1:6" ht="15.75" thickBot="1">
      <c r="A4" s="291"/>
      <c r="B4" s="292" t="s">
        <v>206</v>
      </c>
      <c r="C4" s="331"/>
      <c r="E4" s="288" t="s">
        <v>207</v>
      </c>
      <c r="F4" s="293" t="s">
        <v>224</v>
      </c>
    </row>
    <row r="6" spans="1:6" s="295" customFormat="1" ht="38.25">
      <c r="A6" s="294" t="s">
        <v>173</v>
      </c>
      <c r="B6" s="294" t="s">
        <v>208</v>
      </c>
      <c r="C6" s="294" t="s">
        <v>209</v>
      </c>
      <c r="D6" s="294" t="s">
        <v>210</v>
      </c>
      <c r="E6" s="294" t="s">
        <v>202</v>
      </c>
      <c r="F6" s="294" t="s">
        <v>203</v>
      </c>
    </row>
    <row r="8" spans="1:6" ht="12.75">
      <c r="A8" s="296" t="s">
        <v>211</v>
      </c>
      <c r="B8" s="297"/>
      <c r="C8" s="297"/>
      <c r="D8" s="297"/>
      <c r="E8" s="304">
        <f>B8-C8-D8</f>
        <v>0</v>
      </c>
      <c r="F8" s="297"/>
    </row>
    <row r="9" spans="1:6" ht="12.75">
      <c r="A9" s="298" t="s">
        <v>212</v>
      </c>
      <c r="B9" s="297"/>
      <c r="C9" s="297"/>
      <c r="D9" s="297"/>
      <c r="E9" s="304">
        <f>B9-C9-D9</f>
        <v>0</v>
      </c>
      <c r="F9" s="297"/>
    </row>
    <row r="10" spans="1:6" ht="13.5" thickBot="1">
      <c r="A10" s="299" t="s">
        <v>213</v>
      </c>
      <c r="B10" s="297"/>
      <c r="C10" s="297"/>
      <c r="D10" s="297"/>
      <c r="E10" s="305">
        <f>B10-C10-D10</f>
        <v>0</v>
      </c>
      <c r="F10" s="297"/>
    </row>
    <row r="11" spans="1:6" ht="13.5" thickBot="1">
      <c r="A11" s="300" t="s">
        <v>214</v>
      </c>
      <c r="B11" s="302">
        <f>SUM(B8:B10)</f>
        <v>0</v>
      </c>
      <c r="C11" s="302">
        <f>SUM(C8:C10)</f>
        <v>0</v>
      </c>
      <c r="D11" s="302">
        <f>SUM(D8:D10)</f>
        <v>0</v>
      </c>
      <c r="E11" s="302">
        <f>SUM(E8:E10)</f>
        <v>0</v>
      </c>
      <c r="F11" s="303">
        <f>SUM(F8:F10)</f>
        <v>0</v>
      </c>
    </row>
    <row r="12" spans="2:6" ht="12.75">
      <c r="B12" s="301"/>
      <c r="C12" s="301"/>
      <c r="D12" s="301"/>
      <c r="E12" s="301"/>
      <c r="F12" s="301"/>
    </row>
    <row r="13" spans="1:6" ht="12.75">
      <c r="A13" s="296" t="s">
        <v>215</v>
      </c>
      <c r="B13" s="297"/>
      <c r="C13" s="297"/>
      <c r="D13" s="297"/>
      <c r="E13" s="304">
        <f>B13-C13-D13</f>
        <v>0</v>
      </c>
      <c r="F13" s="297"/>
    </row>
    <row r="14" spans="1:6" ht="12.75">
      <c r="A14" s="298" t="s">
        <v>216</v>
      </c>
      <c r="B14" s="297"/>
      <c r="C14" s="297"/>
      <c r="D14" s="297"/>
      <c r="E14" s="304">
        <f>B14-C14-D14</f>
        <v>0</v>
      </c>
      <c r="F14" s="297"/>
    </row>
    <row r="15" spans="1:6" ht="15" customHeight="1" thickBot="1">
      <c r="A15" s="299" t="s">
        <v>217</v>
      </c>
      <c r="B15" s="297"/>
      <c r="C15" s="297"/>
      <c r="D15" s="297"/>
      <c r="E15" s="305">
        <f>B15-C15-D15</f>
        <v>0</v>
      </c>
      <c r="F15" s="297"/>
    </row>
    <row r="16" spans="1:6" ht="15" customHeight="1" thickBot="1">
      <c r="A16" s="300" t="s">
        <v>214</v>
      </c>
      <c r="B16" s="302">
        <f>SUM(B13:B15)</f>
        <v>0</v>
      </c>
      <c r="C16" s="302">
        <f>SUM(C13:C15)</f>
        <v>0</v>
      </c>
      <c r="D16" s="302">
        <f>SUM(D13:D15)</f>
        <v>0</v>
      </c>
      <c r="E16" s="302">
        <f>SUM(E13:E15)</f>
        <v>0</v>
      </c>
      <c r="F16" s="303">
        <f>SUM(F13:F15)</f>
        <v>0</v>
      </c>
    </row>
    <row r="17" spans="2:6" ht="12.75">
      <c r="B17" s="301"/>
      <c r="C17" s="301"/>
      <c r="D17" s="301"/>
      <c r="E17" s="301"/>
      <c r="F17" s="301"/>
    </row>
    <row r="18" spans="1:6" ht="12.75">
      <c r="A18" s="296" t="s">
        <v>218</v>
      </c>
      <c r="B18" s="297"/>
      <c r="C18" s="297"/>
      <c r="D18" s="297"/>
      <c r="E18" s="304">
        <f>B18-C18-D18</f>
        <v>0</v>
      </c>
      <c r="F18" s="297"/>
    </row>
    <row r="19" spans="1:6" ht="12.75">
      <c r="A19" s="298" t="s">
        <v>219</v>
      </c>
      <c r="B19" s="297"/>
      <c r="C19" s="297"/>
      <c r="D19" s="297"/>
      <c r="E19" s="304">
        <f>B19-C19-D19</f>
        <v>0</v>
      </c>
      <c r="F19" s="297"/>
    </row>
    <row r="20" spans="1:6" ht="13.5" thickBot="1">
      <c r="A20" s="299" t="s">
        <v>220</v>
      </c>
      <c r="B20" s="297"/>
      <c r="C20" s="297"/>
      <c r="D20" s="297"/>
      <c r="E20" s="305">
        <f>B20-C20-D20</f>
        <v>0</v>
      </c>
      <c r="F20" s="297"/>
    </row>
    <row r="21" spans="1:6" ht="13.5" thickBot="1">
      <c r="A21" s="300" t="s">
        <v>214</v>
      </c>
      <c r="B21" s="302">
        <f>SUM(B18:B20)</f>
        <v>0</v>
      </c>
      <c r="C21" s="302">
        <f>SUM(C18:C20)</f>
        <v>0</v>
      </c>
      <c r="D21" s="302">
        <f>SUM(D18:D20)</f>
        <v>0</v>
      </c>
      <c r="E21" s="302">
        <f>SUM(E18:E20)</f>
        <v>0</v>
      </c>
      <c r="F21" s="303">
        <f>SUM(F18:F20)</f>
        <v>0</v>
      </c>
    </row>
    <row r="22" spans="2:6" ht="11.25" customHeight="1">
      <c r="B22" s="301"/>
      <c r="C22" s="301"/>
      <c r="D22" s="301"/>
      <c r="E22" s="301"/>
      <c r="F22" s="301"/>
    </row>
    <row r="23" spans="1:6" ht="12.75">
      <c r="A23" s="296" t="s">
        <v>221</v>
      </c>
      <c r="B23" s="297"/>
      <c r="C23" s="297"/>
      <c r="D23" s="297"/>
      <c r="E23" s="304">
        <f>B23-C23-D23</f>
        <v>0</v>
      </c>
      <c r="F23" s="297"/>
    </row>
    <row r="24" spans="1:6" ht="12.75">
      <c r="A24" s="298" t="s">
        <v>85</v>
      </c>
      <c r="B24" s="297"/>
      <c r="C24" s="297"/>
      <c r="D24" s="297"/>
      <c r="E24" s="304">
        <f>B24-C24-D24</f>
        <v>0</v>
      </c>
      <c r="F24" s="297"/>
    </row>
    <row r="25" spans="1:6" ht="13.5" thickBot="1">
      <c r="A25" s="299" t="s">
        <v>222</v>
      </c>
      <c r="B25" s="297"/>
      <c r="C25" s="297"/>
      <c r="D25" s="297"/>
      <c r="E25" s="305">
        <f>B25-C25-D25</f>
        <v>0</v>
      </c>
      <c r="F25" s="297"/>
    </row>
    <row r="26" spans="1:6" ht="13.5" thickBot="1">
      <c r="A26" s="300" t="s">
        <v>214</v>
      </c>
      <c r="B26" s="302">
        <f>SUM(B23:B25)</f>
        <v>0</v>
      </c>
      <c r="C26" s="302">
        <f>SUM(C23:C25)</f>
        <v>0</v>
      </c>
      <c r="D26" s="302">
        <f>SUM(D23:D25)</f>
        <v>0</v>
      </c>
      <c r="E26" s="302">
        <f>SUM(E23:E25)</f>
        <v>0</v>
      </c>
      <c r="F26" s="303">
        <f>SUM(F23:F25)</f>
        <v>0</v>
      </c>
    </row>
    <row r="27" spans="2:6" ht="13.5" thickBot="1">
      <c r="B27" s="301"/>
      <c r="C27" s="301"/>
      <c r="D27" s="301"/>
      <c r="E27" s="301"/>
      <c r="F27" s="301"/>
    </row>
    <row r="28" spans="1:6" ht="13.5" thickBot="1">
      <c r="A28" s="300" t="s">
        <v>163</v>
      </c>
      <c r="B28" s="302">
        <f>B11+B16+B21+B26</f>
        <v>0</v>
      </c>
      <c r="C28" s="302">
        <f>C11+C16+C21+C26</f>
        <v>0</v>
      </c>
      <c r="D28" s="302">
        <f>D11+D16+D21+D26</f>
        <v>0</v>
      </c>
      <c r="E28" s="302">
        <f>E11+E16+E21+E26</f>
        <v>0</v>
      </c>
      <c r="F28" s="303">
        <f>F11+F16+F21+F26</f>
        <v>0</v>
      </c>
    </row>
  </sheetData>
  <sheetProtection sheet="1" objects="1" scenarios="1"/>
  <printOptions/>
  <pageMargins left="0.75" right="0.75" top="0.75" bottom="1" header="0.5" footer="0.5"/>
  <pageSetup blackAndWhite="1" fitToHeight="1" fitToWidth="1"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U82"/>
  <sheetViews>
    <sheetView zoomScale="90" zoomScaleNormal="90" workbookViewId="0" topLeftCell="A1">
      <selection activeCell="E1" sqref="E1"/>
    </sheetView>
  </sheetViews>
  <sheetFormatPr defaultColWidth="9.140625" defaultRowHeight="15"/>
  <cols>
    <col min="1" max="1" width="3.57421875" style="7" customWidth="1"/>
    <col min="2" max="2" width="9.140625" style="7" customWidth="1"/>
    <col min="3" max="3" width="17.28125" style="7" customWidth="1"/>
    <col min="4" max="4" width="16.28125" style="7" customWidth="1"/>
    <col min="5" max="5" width="7.8515625" style="65" customWidth="1"/>
    <col min="6" max="7" width="9.140625" style="65" customWidth="1"/>
    <col min="8" max="8" width="11.8515625" style="65" customWidth="1"/>
    <col min="9" max="18" width="9.140625" style="65" customWidth="1"/>
    <col min="19" max="19" width="11.00390625" style="65" customWidth="1"/>
    <col min="20" max="20" width="10.7109375" style="65" customWidth="1"/>
    <col min="21" max="21" width="9.140625" style="65" customWidth="1"/>
    <col min="22" max="22" width="7.28125" style="65" customWidth="1"/>
    <col min="23" max="23" width="6.140625" style="65" customWidth="1"/>
    <col min="24" max="25" width="9.140625" style="65" customWidth="1"/>
    <col min="26" max="26" width="9.8515625" style="65" customWidth="1"/>
    <col min="27" max="27" width="14.28125" style="65" customWidth="1"/>
    <col min="28" max="28" width="9.140625" style="65" customWidth="1"/>
    <col min="29" max="30" width="10.421875" style="65" customWidth="1"/>
    <col min="31" max="31" width="10.00390625" style="65" customWidth="1"/>
    <col min="32" max="32" width="10.8515625" style="65" customWidth="1"/>
    <col min="33" max="33" width="9.00390625" style="65" customWidth="1"/>
    <col min="34" max="34" width="12.421875" style="65" customWidth="1"/>
    <col min="35" max="35" width="10.28125" style="65" customWidth="1"/>
    <col min="36" max="36" width="9.140625" style="65" customWidth="1"/>
    <col min="37" max="37" width="9.421875" style="65" customWidth="1"/>
    <col min="38" max="38" width="12.140625" style="65" customWidth="1"/>
    <col min="39" max="16384" width="9.140625" style="65" customWidth="1"/>
  </cols>
  <sheetData>
    <row r="1" spans="2:5" s="7" customFormat="1" ht="18.75" thickBot="1">
      <c r="B1" s="8" t="s">
        <v>15</v>
      </c>
      <c r="C1" s="9"/>
      <c r="D1" s="9"/>
      <c r="E1" s="88" t="s">
        <v>282</v>
      </c>
    </row>
    <row r="2" spans="1:38" s="16" customFormat="1" ht="15">
      <c r="A2" s="10"/>
      <c r="B2" s="11"/>
      <c r="C2" s="11"/>
      <c r="D2" s="11"/>
      <c r="E2" s="11">
        <v>1</v>
      </c>
      <c r="F2" s="11"/>
      <c r="G2" s="10">
        <v>2</v>
      </c>
      <c r="H2" s="12">
        <v>3</v>
      </c>
      <c r="I2" s="13">
        <v>4</v>
      </c>
      <c r="J2" s="11">
        <v>5</v>
      </c>
      <c r="K2" s="11">
        <v>6</v>
      </c>
      <c r="L2" s="11">
        <v>7</v>
      </c>
      <c r="M2" s="11">
        <v>8</v>
      </c>
      <c r="N2" s="11">
        <v>9</v>
      </c>
      <c r="O2" s="11">
        <v>10</v>
      </c>
      <c r="P2" s="11">
        <v>11</v>
      </c>
      <c r="Q2" s="11">
        <v>12</v>
      </c>
      <c r="R2" s="11">
        <v>13</v>
      </c>
      <c r="S2" s="14">
        <v>14</v>
      </c>
      <c r="T2" s="11">
        <v>15</v>
      </c>
      <c r="U2" s="11">
        <v>16</v>
      </c>
      <c r="V2" s="11">
        <v>17</v>
      </c>
      <c r="W2" s="14">
        <v>18</v>
      </c>
      <c r="X2" s="11">
        <v>19</v>
      </c>
      <c r="Y2" s="11">
        <v>20</v>
      </c>
      <c r="Z2" s="14">
        <v>21</v>
      </c>
      <c r="AA2" s="11">
        <v>22</v>
      </c>
      <c r="AB2" s="11">
        <v>23</v>
      </c>
      <c r="AC2" s="15">
        <v>24</v>
      </c>
      <c r="AD2" s="14">
        <v>25</v>
      </c>
      <c r="AE2" s="11"/>
      <c r="AF2" s="11">
        <v>26</v>
      </c>
      <c r="AG2" s="15">
        <v>27</v>
      </c>
      <c r="AH2" s="14">
        <v>28</v>
      </c>
      <c r="AI2" s="11">
        <v>29</v>
      </c>
      <c r="AJ2" s="11">
        <v>30</v>
      </c>
      <c r="AK2" s="15">
        <v>31</v>
      </c>
      <c r="AL2" s="12">
        <v>32</v>
      </c>
    </row>
    <row r="3" spans="1:38" s="16" customFormat="1" ht="53.25" customHeight="1">
      <c r="A3" s="17"/>
      <c r="B3" s="18" t="s">
        <v>16</v>
      </c>
      <c r="C3" s="19"/>
      <c r="D3" s="20"/>
      <c r="E3" s="20" t="s">
        <v>17</v>
      </c>
      <c r="F3" s="21" t="s">
        <v>18</v>
      </c>
      <c r="G3" s="22" t="s">
        <v>19</v>
      </c>
      <c r="H3" s="23"/>
      <c r="I3" s="373" t="s">
        <v>20</v>
      </c>
      <c r="J3" s="24" t="s">
        <v>21</v>
      </c>
      <c r="K3" s="25"/>
      <c r="L3" s="25"/>
      <c r="M3" s="25"/>
      <c r="N3" s="25"/>
      <c r="O3" s="25"/>
      <c r="P3" s="25"/>
      <c r="Q3" s="25"/>
      <c r="R3" s="26"/>
      <c r="S3" s="27"/>
      <c r="T3" s="28" t="s">
        <v>22</v>
      </c>
      <c r="U3" s="25"/>
      <c r="V3" s="25"/>
      <c r="W3" s="29" t="s">
        <v>23</v>
      </c>
      <c r="X3" s="30"/>
      <c r="Y3" s="30"/>
      <c r="Z3" s="31" t="s">
        <v>24</v>
      </c>
      <c r="AA3" s="28"/>
      <c r="AB3" s="28"/>
      <c r="AC3" s="32"/>
      <c r="AD3" s="31" t="s">
        <v>25</v>
      </c>
      <c r="AE3" s="28"/>
      <c r="AF3" s="19"/>
      <c r="AG3" s="19"/>
      <c r="AH3" s="31" t="s">
        <v>26</v>
      </c>
      <c r="AI3" s="19"/>
      <c r="AJ3" s="19"/>
      <c r="AK3" s="33"/>
      <c r="AL3" s="34" t="s">
        <v>27</v>
      </c>
    </row>
    <row r="4" spans="1:38" s="48" customFormat="1" ht="60" customHeight="1">
      <c r="A4" s="35"/>
      <c r="B4" s="36" t="s">
        <v>28</v>
      </c>
      <c r="C4" s="36" t="s">
        <v>29</v>
      </c>
      <c r="D4" s="36" t="s">
        <v>30</v>
      </c>
      <c r="E4" s="37"/>
      <c r="F4" s="38"/>
      <c r="G4" s="39" t="s">
        <v>31</v>
      </c>
      <c r="H4" s="40" t="s">
        <v>32</v>
      </c>
      <c r="I4" s="373" t="s">
        <v>33</v>
      </c>
      <c r="J4" s="41"/>
      <c r="K4" s="41"/>
      <c r="L4" s="41"/>
      <c r="M4" s="41"/>
      <c r="N4" s="41"/>
      <c r="O4" s="41"/>
      <c r="P4" s="41"/>
      <c r="Q4" s="41"/>
      <c r="R4" s="41"/>
      <c r="S4" s="42" t="s">
        <v>34</v>
      </c>
      <c r="T4" s="42" t="s">
        <v>35</v>
      </c>
      <c r="U4" s="43" t="s">
        <v>36</v>
      </c>
      <c r="V4" s="44" t="s">
        <v>37</v>
      </c>
      <c r="W4" s="44" t="s">
        <v>38</v>
      </c>
      <c r="X4" s="44" t="s">
        <v>39</v>
      </c>
      <c r="Y4" s="44" t="s">
        <v>40</v>
      </c>
      <c r="Z4" s="45" t="s">
        <v>41</v>
      </c>
      <c r="AA4" s="45" t="s">
        <v>42</v>
      </c>
      <c r="AB4" s="45" t="s">
        <v>43</v>
      </c>
      <c r="AC4" s="46" t="s">
        <v>44</v>
      </c>
      <c r="AD4" s="45" t="s">
        <v>45</v>
      </c>
      <c r="AE4" s="46" t="s">
        <v>46</v>
      </c>
      <c r="AF4" s="45" t="s">
        <v>47</v>
      </c>
      <c r="AG4" s="45" t="s">
        <v>48</v>
      </c>
      <c r="AH4" s="46" t="s">
        <v>49</v>
      </c>
      <c r="AI4" s="45" t="s">
        <v>50</v>
      </c>
      <c r="AJ4" s="45" t="s">
        <v>51</v>
      </c>
      <c r="AK4" s="45" t="s">
        <v>52</v>
      </c>
      <c r="AL4" s="47" t="s">
        <v>53</v>
      </c>
    </row>
    <row r="5" spans="1:38" s="58" customFormat="1" ht="15">
      <c r="A5" s="49">
        <v>1</v>
      </c>
      <c r="B5" s="50"/>
      <c r="C5" s="51"/>
      <c r="D5" s="51"/>
      <c r="E5" s="52"/>
      <c r="F5" s="53"/>
      <c r="G5" s="54"/>
      <c r="H5" s="55"/>
      <c r="I5" s="56"/>
      <c r="J5" s="57"/>
      <c r="K5" s="57"/>
      <c r="L5" s="57"/>
      <c r="M5" s="57"/>
      <c r="N5" s="57"/>
      <c r="O5" s="53"/>
      <c r="P5" s="53"/>
      <c r="Q5" s="53"/>
      <c r="R5" s="53"/>
      <c r="S5" s="53"/>
      <c r="T5" s="53"/>
      <c r="U5" s="53"/>
      <c r="V5" s="53"/>
      <c r="W5" s="53"/>
      <c r="X5" s="53"/>
      <c r="Y5" s="53"/>
      <c r="Z5" s="53"/>
      <c r="AA5" s="53"/>
      <c r="AB5" s="53"/>
      <c r="AC5" s="53"/>
      <c r="AD5" s="53"/>
      <c r="AE5" s="53"/>
      <c r="AF5" s="53"/>
      <c r="AG5" s="53"/>
      <c r="AH5" s="53"/>
      <c r="AI5" s="53"/>
      <c r="AJ5" s="53"/>
      <c r="AK5" s="53"/>
      <c r="AL5" s="55"/>
    </row>
    <row r="6" spans="1:38" ht="15">
      <c r="A6" s="49">
        <v>2</v>
      </c>
      <c r="B6" s="59"/>
      <c r="C6" s="9"/>
      <c r="D6" s="9"/>
      <c r="E6" s="60"/>
      <c r="F6" s="61"/>
      <c r="G6" s="62"/>
      <c r="H6" s="63"/>
      <c r="I6" s="64"/>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3"/>
    </row>
    <row r="7" spans="1:38" ht="15">
      <c r="A7" s="49">
        <v>3</v>
      </c>
      <c r="B7" s="59"/>
      <c r="C7" s="9"/>
      <c r="D7" s="9"/>
      <c r="E7" s="60"/>
      <c r="F7" s="61"/>
      <c r="G7" s="62"/>
      <c r="H7" s="63"/>
      <c r="I7" s="64"/>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3"/>
    </row>
    <row r="8" spans="1:38" ht="15">
      <c r="A8" s="49">
        <v>4</v>
      </c>
      <c r="B8" s="59"/>
      <c r="C8" s="9"/>
      <c r="D8" s="9"/>
      <c r="E8" s="60"/>
      <c r="F8" s="61"/>
      <c r="G8" s="62"/>
      <c r="H8" s="63"/>
      <c r="I8" s="64"/>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3"/>
    </row>
    <row r="9" spans="1:38" ht="15">
      <c r="A9" s="49">
        <v>5</v>
      </c>
      <c r="B9" s="59"/>
      <c r="C9" s="9"/>
      <c r="D9" s="9"/>
      <c r="E9" s="60"/>
      <c r="F9" s="61"/>
      <c r="G9" s="62"/>
      <c r="H9" s="63"/>
      <c r="I9" s="64"/>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3"/>
    </row>
    <row r="10" spans="1:38" ht="15">
      <c r="A10" s="49">
        <v>6</v>
      </c>
      <c r="B10" s="59"/>
      <c r="C10" s="9"/>
      <c r="D10" s="9"/>
      <c r="E10" s="60"/>
      <c r="F10" s="61"/>
      <c r="G10" s="62"/>
      <c r="H10" s="63"/>
      <c r="I10" s="64"/>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3"/>
    </row>
    <row r="11" spans="1:38" ht="15">
      <c r="A11" s="49">
        <v>7</v>
      </c>
      <c r="B11" s="59"/>
      <c r="C11" s="9"/>
      <c r="D11" s="9"/>
      <c r="E11" s="60"/>
      <c r="F11" s="61"/>
      <c r="G11" s="62"/>
      <c r="H11" s="63"/>
      <c r="I11" s="64"/>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3"/>
    </row>
    <row r="12" spans="1:38" ht="15">
      <c r="A12" s="49">
        <v>8</v>
      </c>
      <c r="B12" s="59"/>
      <c r="C12" s="9"/>
      <c r="D12" s="9"/>
      <c r="E12" s="60"/>
      <c r="F12" s="61"/>
      <c r="G12" s="62"/>
      <c r="H12" s="63"/>
      <c r="I12" s="64"/>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3"/>
    </row>
    <row r="13" spans="1:38" ht="15">
      <c r="A13" s="49">
        <v>9</v>
      </c>
      <c r="B13" s="59"/>
      <c r="C13" s="9"/>
      <c r="D13" s="9"/>
      <c r="E13" s="60"/>
      <c r="F13" s="61"/>
      <c r="G13" s="62"/>
      <c r="H13" s="63"/>
      <c r="I13" s="64"/>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3"/>
    </row>
    <row r="14" spans="1:38" ht="15">
      <c r="A14" s="49">
        <v>10</v>
      </c>
      <c r="B14" s="59"/>
      <c r="C14" s="9"/>
      <c r="D14" s="9"/>
      <c r="E14" s="60"/>
      <c r="F14" s="61"/>
      <c r="G14" s="62"/>
      <c r="H14" s="63"/>
      <c r="I14" s="64"/>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3"/>
    </row>
    <row r="15" spans="1:38" ht="15">
      <c r="A15" s="49">
        <v>11</v>
      </c>
      <c r="B15" s="59"/>
      <c r="C15" s="9"/>
      <c r="D15" s="9"/>
      <c r="E15" s="60"/>
      <c r="F15" s="61"/>
      <c r="G15" s="62"/>
      <c r="H15" s="63"/>
      <c r="I15" s="64"/>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3"/>
    </row>
    <row r="16" spans="1:38" ht="15">
      <c r="A16" s="49">
        <v>12</v>
      </c>
      <c r="B16" s="59"/>
      <c r="C16" s="9"/>
      <c r="D16" s="9"/>
      <c r="E16" s="60"/>
      <c r="F16" s="61"/>
      <c r="G16" s="62"/>
      <c r="H16" s="63"/>
      <c r="I16" s="64"/>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3"/>
    </row>
    <row r="17" spans="1:38" ht="15">
      <c r="A17" s="49">
        <v>13</v>
      </c>
      <c r="B17" s="59"/>
      <c r="C17" s="9"/>
      <c r="D17" s="9"/>
      <c r="E17" s="60"/>
      <c r="F17" s="61"/>
      <c r="G17" s="62"/>
      <c r="H17" s="63"/>
      <c r="I17" s="64"/>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3"/>
    </row>
    <row r="18" spans="1:38" ht="15">
      <c r="A18" s="49">
        <v>14</v>
      </c>
      <c r="B18" s="59"/>
      <c r="C18" s="9"/>
      <c r="D18" s="9"/>
      <c r="E18" s="60"/>
      <c r="F18" s="61"/>
      <c r="G18" s="62"/>
      <c r="H18" s="63"/>
      <c r="I18" s="64"/>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3"/>
    </row>
    <row r="19" spans="1:38" ht="15">
      <c r="A19" s="49">
        <v>15</v>
      </c>
      <c r="B19" s="59"/>
      <c r="C19" s="9"/>
      <c r="D19" s="9"/>
      <c r="E19" s="60"/>
      <c r="F19" s="61"/>
      <c r="G19" s="62"/>
      <c r="H19" s="63"/>
      <c r="I19" s="64"/>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3"/>
    </row>
    <row r="20" spans="1:38" ht="15">
      <c r="A20" s="49">
        <v>16</v>
      </c>
      <c r="B20" s="59"/>
      <c r="C20" s="9"/>
      <c r="D20" s="9"/>
      <c r="E20" s="60"/>
      <c r="F20" s="61"/>
      <c r="G20" s="62"/>
      <c r="H20" s="63"/>
      <c r="I20" s="64"/>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3"/>
    </row>
    <row r="21" spans="1:38" ht="15">
      <c r="A21" s="49">
        <v>17</v>
      </c>
      <c r="B21" s="59"/>
      <c r="C21" s="9"/>
      <c r="D21" s="9"/>
      <c r="E21" s="60"/>
      <c r="F21" s="61"/>
      <c r="G21" s="62"/>
      <c r="H21" s="63"/>
      <c r="I21" s="64"/>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3"/>
    </row>
    <row r="22" spans="1:38" ht="15">
      <c r="A22" s="49">
        <v>18</v>
      </c>
      <c r="B22" s="59"/>
      <c r="C22" s="9"/>
      <c r="D22" s="9"/>
      <c r="E22" s="60"/>
      <c r="F22" s="61"/>
      <c r="G22" s="62"/>
      <c r="H22" s="63"/>
      <c r="I22" s="64"/>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3"/>
    </row>
    <row r="23" spans="1:38" ht="15">
      <c r="A23" s="49">
        <v>19</v>
      </c>
      <c r="B23" s="59"/>
      <c r="C23" s="9"/>
      <c r="D23" s="9"/>
      <c r="E23" s="60"/>
      <c r="F23" s="61"/>
      <c r="G23" s="62"/>
      <c r="H23" s="63"/>
      <c r="I23" s="64"/>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3"/>
    </row>
    <row r="24" spans="1:38" ht="15">
      <c r="A24" s="49">
        <v>20</v>
      </c>
      <c r="B24" s="59"/>
      <c r="C24" s="9"/>
      <c r="D24" s="9"/>
      <c r="E24" s="60"/>
      <c r="F24" s="61"/>
      <c r="G24" s="62"/>
      <c r="H24" s="63"/>
      <c r="I24" s="64"/>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3"/>
    </row>
    <row r="25" spans="1:38" ht="15">
      <c r="A25" s="49">
        <v>21</v>
      </c>
      <c r="B25" s="59"/>
      <c r="C25" s="9"/>
      <c r="D25" s="9"/>
      <c r="E25" s="60"/>
      <c r="F25" s="61"/>
      <c r="G25" s="62"/>
      <c r="H25" s="63"/>
      <c r="I25" s="64"/>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3"/>
    </row>
    <row r="26" spans="1:38" ht="15">
      <c r="A26" s="49">
        <v>22</v>
      </c>
      <c r="B26" s="59"/>
      <c r="C26" s="9"/>
      <c r="D26" s="9"/>
      <c r="E26" s="60"/>
      <c r="F26" s="61"/>
      <c r="G26" s="62"/>
      <c r="H26" s="63"/>
      <c r="I26" s="64"/>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3"/>
    </row>
    <row r="27" spans="1:38" ht="15">
      <c r="A27" s="49">
        <v>23</v>
      </c>
      <c r="B27" s="59"/>
      <c r="C27" s="9"/>
      <c r="D27" s="9"/>
      <c r="E27" s="60"/>
      <c r="F27" s="61"/>
      <c r="G27" s="62"/>
      <c r="H27" s="63"/>
      <c r="I27" s="64"/>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3"/>
    </row>
    <row r="28" spans="1:38" ht="15">
      <c r="A28" s="49">
        <v>24</v>
      </c>
      <c r="B28" s="59"/>
      <c r="C28" s="9"/>
      <c r="D28" s="9"/>
      <c r="E28" s="60"/>
      <c r="F28" s="61"/>
      <c r="G28" s="62"/>
      <c r="H28" s="63"/>
      <c r="I28" s="64"/>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3"/>
    </row>
    <row r="29" spans="1:38" ht="15">
      <c r="A29" s="49">
        <v>25</v>
      </c>
      <c r="B29" s="59"/>
      <c r="C29" s="9"/>
      <c r="D29" s="9"/>
      <c r="E29" s="60"/>
      <c r="F29" s="61"/>
      <c r="G29" s="62"/>
      <c r="H29" s="63"/>
      <c r="I29" s="64"/>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3"/>
    </row>
    <row r="30" spans="1:38" ht="15">
      <c r="A30" s="49">
        <v>26</v>
      </c>
      <c r="B30" s="59"/>
      <c r="C30" s="9"/>
      <c r="D30" s="9"/>
      <c r="E30" s="60"/>
      <c r="F30" s="61"/>
      <c r="G30" s="62"/>
      <c r="H30" s="63"/>
      <c r="I30" s="64"/>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3"/>
    </row>
    <row r="31" spans="1:38" ht="15">
      <c r="A31" s="49">
        <v>27</v>
      </c>
      <c r="B31" s="59"/>
      <c r="C31" s="9"/>
      <c r="D31" s="9"/>
      <c r="E31" s="60"/>
      <c r="F31" s="61"/>
      <c r="G31" s="62"/>
      <c r="H31" s="63"/>
      <c r="I31" s="64"/>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3"/>
    </row>
    <row r="32" spans="1:38" ht="15">
      <c r="A32" s="49">
        <v>28</v>
      </c>
      <c r="B32" s="59"/>
      <c r="C32" s="9"/>
      <c r="D32" s="9"/>
      <c r="E32" s="60"/>
      <c r="F32" s="61"/>
      <c r="G32" s="62"/>
      <c r="H32" s="63"/>
      <c r="I32" s="64"/>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3"/>
    </row>
    <row r="33" spans="1:38" ht="15">
      <c r="A33" s="49">
        <v>29</v>
      </c>
      <c r="B33" s="59"/>
      <c r="C33" s="9"/>
      <c r="D33" s="9"/>
      <c r="E33" s="60"/>
      <c r="F33" s="61"/>
      <c r="G33" s="62"/>
      <c r="H33" s="63"/>
      <c r="I33" s="64"/>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3"/>
    </row>
    <row r="34" spans="1:38" ht="15">
      <c r="A34" s="49">
        <v>30</v>
      </c>
      <c r="B34" s="59"/>
      <c r="C34" s="9"/>
      <c r="D34" s="9"/>
      <c r="E34" s="60"/>
      <c r="F34" s="61"/>
      <c r="G34" s="62"/>
      <c r="H34" s="63"/>
      <c r="I34" s="64"/>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3"/>
    </row>
    <row r="35" spans="1:38" ht="15">
      <c r="A35" s="49">
        <v>31</v>
      </c>
      <c r="B35" s="59"/>
      <c r="C35" s="9"/>
      <c r="D35" s="9"/>
      <c r="E35" s="60"/>
      <c r="F35" s="61"/>
      <c r="G35" s="62"/>
      <c r="H35" s="63"/>
      <c r="I35" s="64"/>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3"/>
    </row>
    <row r="36" spans="1:38" ht="15">
      <c r="A36" s="49">
        <v>32</v>
      </c>
      <c r="B36" s="59"/>
      <c r="C36" s="9"/>
      <c r="D36" s="9"/>
      <c r="E36" s="60"/>
      <c r="F36" s="61"/>
      <c r="G36" s="62"/>
      <c r="H36" s="63"/>
      <c r="I36" s="64"/>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3"/>
    </row>
    <row r="37" spans="1:38" ht="15">
      <c r="A37" s="49">
        <v>33</v>
      </c>
      <c r="B37" s="59"/>
      <c r="C37" s="9"/>
      <c r="D37" s="9"/>
      <c r="E37" s="60"/>
      <c r="F37" s="61"/>
      <c r="G37" s="62"/>
      <c r="H37" s="63"/>
      <c r="I37" s="64"/>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3"/>
    </row>
    <row r="38" spans="1:38" ht="15">
      <c r="A38" s="49">
        <v>34</v>
      </c>
      <c r="B38" s="59"/>
      <c r="C38" s="9"/>
      <c r="D38" s="9"/>
      <c r="E38" s="60"/>
      <c r="F38" s="61"/>
      <c r="G38" s="62"/>
      <c r="H38" s="63"/>
      <c r="I38" s="64"/>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3"/>
    </row>
    <row r="39" spans="1:38" ht="15.75" thickBot="1">
      <c r="A39" s="66">
        <v>35</v>
      </c>
      <c r="B39" s="67"/>
      <c r="C39" s="68"/>
      <c r="D39" s="68"/>
      <c r="E39" s="69"/>
      <c r="F39" s="70"/>
      <c r="G39" s="71"/>
      <c r="H39" s="72"/>
      <c r="I39" s="73"/>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2"/>
    </row>
    <row r="40" spans="2:38" ht="15">
      <c r="B40" s="74" t="s">
        <v>54</v>
      </c>
      <c r="C40" s="75"/>
      <c r="D40" s="75"/>
      <c r="E40" s="76"/>
      <c r="F40" s="77"/>
      <c r="G40" s="78"/>
      <c r="H40" s="79"/>
      <c r="I40" s="80">
        <f aca="true" t="shared" si="0" ref="I40:R40">SUM(I5:I39)</f>
        <v>0</v>
      </c>
      <c r="J40" s="81">
        <f t="shared" si="0"/>
        <v>0</v>
      </c>
      <c r="K40" s="81">
        <f t="shared" si="0"/>
        <v>0</v>
      </c>
      <c r="L40" s="81">
        <f t="shared" si="0"/>
        <v>0</v>
      </c>
      <c r="M40" s="81">
        <f t="shared" si="0"/>
        <v>0</v>
      </c>
      <c r="N40" s="81">
        <f t="shared" si="0"/>
        <v>0</v>
      </c>
      <c r="O40" s="81">
        <f t="shared" si="0"/>
        <v>0</v>
      </c>
      <c r="P40" s="81">
        <f t="shared" si="0"/>
        <v>0</v>
      </c>
      <c r="Q40" s="81">
        <f t="shared" si="0"/>
        <v>0</v>
      </c>
      <c r="R40" s="81">
        <f t="shared" si="0"/>
        <v>0</v>
      </c>
      <c r="S40" s="81">
        <f aca="true" t="shared" si="1" ref="S40:AB40">SUM(S5:S39)</f>
        <v>0</v>
      </c>
      <c r="T40" s="81">
        <f t="shared" si="1"/>
        <v>0</v>
      </c>
      <c r="U40" s="81">
        <f t="shared" si="1"/>
        <v>0</v>
      </c>
      <c r="V40" s="81">
        <f t="shared" si="1"/>
        <v>0</v>
      </c>
      <c r="W40" s="81">
        <f t="shared" si="1"/>
        <v>0</v>
      </c>
      <c r="X40" s="81">
        <f t="shared" si="1"/>
        <v>0</v>
      </c>
      <c r="Y40" s="81">
        <f t="shared" si="1"/>
        <v>0</v>
      </c>
      <c r="Z40" s="81">
        <f t="shared" si="1"/>
        <v>0</v>
      </c>
      <c r="AA40" s="81">
        <f t="shared" si="1"/>
        <v>0</v>
      </c>
      <c r="AB40" s="81">
        <f t="shared" si="1"/>
        <v>0</v>
      </c>
      <c r="AC40" s="81">
        <f aca="true" t="shared" si="2" ref="AC40:AL40">SUM(AC5:AC39)</f>
        <v>0</v>
      </c>
      <c r="AD40" s="81">
        <f t="shared" si="2"/>
        <v>0</v>
      </c>
      <c r="AE40" s="81">
        <f t="shared" si="2"/>
        <v>0</v>
      </c>
      <c r="AF40" s="81">
        <f t="shared" si="2"/>
        <v>0</v>
      </c>
      <c r="AG40" s="81">
        <f t="shared" si="2"/>
        <v>0</v>
      </c>
      <c r="AH40" s="81">
        <f t="shared" si="2"/>
        <v>0</v>
      </c>
      <c r="AI40" s="81">
        <f t="shared" si="2"/>
        <v>0</v>
      </c>
      <c r="AJ40" s="81">
        <f t="shared" si="2"/>
        <v>0</v>
      </c>
      <c r="AK40" s="81">
        <f t="shared" si="2"/>
        <v>0</v>
      </c>
      <c r="AL40" s="82">
        <f t="shared" si="2"/>
        <v>0</v>
      </c>
    </row>
    <row r="41" spans="2:38" ht="15">
      <c r="B41" s="49" t="s">
        <v>55</v>
      </c>
      <c r="C41" s="9"/>
      <c r="D41" s="9"/>
      <c r="E41" s="60"/>
      <c r="F41" s="61"/>
      <c r="G41" s="62"/>
      <c r="H41" s="63"/>
      <c r="I41" s="64"/>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3"/>
    </row>
    <row r="42" spans="2:38" ht="15.75" thickBot="1">
      <c r="B42" s="66" t="s">
        <v>56</v>
      </c>
      <c r="C42" s="68"/>
      <c r="D42" s="68"/>
      <c r="E42" s="69"/>
      <c r="F42" s="70"/>
      <c r="G42" s="71"/>
      <c r="H42" s="72"/>
      <c r="I42" s="73"/>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2"/>
    </row>
    <row r="43" spans="6:8" ht="15.75" thickBot="1">
      <c r="F43" s="83" t="s">
        <v>57</v>
      </c>
      <c r="G43" s="71"/>
      <c r="H43" s="72"/>
    </row>
    <row r="45" spans="1:47" ht="1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row>
    <row r="46" spans="1:47" ht="1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row>
    <row r="47" spans="1:47" ht="1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row>
    <row r="48" spans="1:47" ht="1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row>
    <row r="49" spans="1:42" ht="1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5"/>
      <c r="AC49" s="85"/>
      <c r="AD49" s="85"/>
      <c r="AE49" s="85"/>
      <c r="AF49" s="85"/>
      <c r="AG49" s="85"/>
      <c r="AH49" s="85"/>
      <c r="AI49" s="85"/>
      <c r="AJ49" s="85"/>
      <c r="AK49" s="85"/>
      <c r="AL49" s="85"/>
      <c r="AM49" s="85"/>
      <c r="AN49" s="85"/>
      <c r="AO49" s="85"/>
      <c r="AP49" s="85"/>
    </row>
    <row r="50" spans="1:42" ht="1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5"/>
      <c r="AC50" s="85"/>
      <c r="AD50" s="85"/>
      <c r="AE50" s="85"/>
      <c r="AF50" s="85"/>
      <c r="AG50" s="85"/>
      <c r="AH50" s="85"/>
      <c r="AI50" s="85"/>
      <c r="AJ50" s="85"/>
      <c r="AK50" s="85"/>
      <c r="AL50" s="85"/>
      <c r="AM50" s="85"/>
      <c r="AN50" s="85"/>
      <c r="AO50" s="85"/>
      <c r="AP50" s="85"/>
    </row>
    <row r="51" spans="1:42" ht="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5"/>
      <c r="AC51" s="85"/>
      <c r="AD51" s="85"/>
      <c r="AE51" s="85"/>
      <c r="AF51" s="85"/>
      <c r="AG51" s="85"/>
      <c r="AH51" s="85"/>
      <c r="AI51" s="85"/>
      <c r="AJ51" s="85"/>
      <c r="AK51" s="85"/>
      <c r="AL51" s="85"/>
      <c r="AM51" s="85"/>
      <c r="AN51" s="85"/>
      <c r="AO51" s="85"/>
      <c r="AP51" s="85"/>
    </row>
    <row r="52" spans="1:42" ht="1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5"/>
      <c r="AC52" s="85"/>
      <c r="AD52" s="85"/>
      <c r="AE52" s="85"/>
      <c r="AF52" s="85"/>
      <c r="AG52" s="85"/>
      <c r="AH52" s="85"/>
      <c r="AI52" s="85"/>
      <c r="AJ52" s="85"/>
      <c r="AK52" s="85"/>
      <c r="AL52" s="85"/>
      <c r="AM52" s="85"/>
      <c r="AN52" s="85"/>
      <c r="AO52" s="85"/>
      <c r="AP52" s="85"/>
    </row>
    <row r="53" spans="1:42" ht="1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5"/>
      <c r="AC53" s="85"/>
      <c r="AD53" s="85"/>
      <c r="AE53" s="85"/>
      <c r="AF53" s="85"/>
      <c r="AG53" s="85"/>
      <c r="AH53" s="85"/>
      <c r="AI53" s="85"/>
      <c r="AJ53" s="85"/>
      <c r="AK53" s="85"/>
      <c r="AL53" s="85"/>
      <c r="AM53" s="85"/>
      <c r="AN53" s="85"/>
      <c r="AO53" s="85"/>
      <c r="AP53" s="85"/>
    </row>
    <row r="54" spans="1:42" ht="1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5"/>
      <c r="AC54" s="85"/>
      <c r="AD54" s="85"/>
      <c r="AE54" s="85"/>
      <c r="AF54" s="85"/>
      <c r="AG54" s="85"/>
      <c r="AH54" s="85"/>
      <c r="AI54" s="85"/>
      <c r="AJ54" s="85"/>
      <c r="AK54" s="85"/>
      <c r="AL54" s="85"/>
      <c r="AM54" s="85"/>
      <c r="AN54" s="85"/>
      <c r="AO54" s="85"/>
      <c r="AP54" s="85"/>
    </row>
    <row r="55" spans="1:42" ht="1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5"/>
      <c r="AC55" s="85"/>
      <c r="AD55" s="85"/>
      <c r="AE55" s="85"/>
      <c r="AF55" s="85"/>
      <c r="AG55" s="85"/>
      <c r="AH55" s="85"/>
      <c r="AI55" s="85"/>
      <c r="AJ55" s="85"/>
      <c r="AK55" s="85"/>
      <c r="AL55" s="85"/>
      <c r="AM55" s="85"/>
      <c r="AN55" s="85"/>
      <c r="AO55" s="85"/>
      <c r="AP55" s="85"/>
    </row>
    <row r="56" spans="1:42" ht="1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5"/>
      <c r="AC56" s="85"/>
      <c r="AD56" s="85"/>
      <c r="AE56" s="85"/>
      <c r="AF56" s="85"/>
      <c r="AG56" s="85"/>
      <c r="AH56" s="85"/>
      <c r="AI56" s="85"/>
      <c r="AJ56" s="85"/>
      <c r="AK56" s="85"/>
      <c r="AL56" s="85"/>
      <c r="AM56" s="85"/>
      <c r="AN56" s="85"/>
      <c r="AO56" s="85"/>
      <c r="AP56" s="85"/>
    </row>
    <row r="57" spans="1:42" ht="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5"/>
      <c r="AC57" s="85"/>
      <c r="AD57" s="85"/>
      <c r="AE57" s="85"/>
      <c r="AF57" s="85"/>
      <c r="AG57" s="85"/>
      <c r="AH57" s="85"/>
      <c r="AI57" s="85"/>
      <c r="AJ57" s="85"/>
      <c r="AK57" s="85"/>
      <c r="AL57" s="85"/>
      <c r="AM57" s="85"/>
      <c r="AN57" s="85"/>
      <c r="AO57" s="85"/>
      <c r="AP57" s="85"/>
    </row>
    <row r="58" spans="1:42" ht="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5"/>
      <c r="AC58" s="85"/>
      <c r="AD58" s="85"/>
      <c r="AE58" s="85"/>
      <c r="AF58" s="85"/>
      <c r="AG58" s="85"/>
      <c r="AH58" s="85"/>
      <c r="AI58" s="85"/>
      <c r="AJ58" s="85"/>
      <c r="AK58" s="85"/>
      <c r="AL58" s="85"/>
      <c r="AM58" s="85"/>
      <c r="AN58" s="85"/>
      <c r="AO58" s="85"/>
      <c r="AP58" s="85"/>
    </row>
    <row r="59" spans="1:42" ht="1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5"/>
      <c r="AC59" s="85"/>
      <c r="AD59" s="85"/>
      <c r="AE59" s="85"/>
      <c r="AF59" s="85"/>
      <c r="AG59" s="85"/>
      <c r="AH59" s="85"/>
      <c r="AI59" s="85"/>
      <c r="AJ59" s="85"/>
      <c r="AK59" s="85"/>
      <c r="AL59" s="85"/>
      <c r="AM59" s="85"/>
      <c r="AN59" s="85"/>
      <c r="AO59" s="85"/>
      <c r="AP59" s="85"/>
    </row>
    <row r="60" spans="1:42" ht="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5"/>
      <c r="AC60" s="85"/>
      <c r="AD60" s="85"/>
      <c r="AE60" s="85"/>
      <c r="AF60" s="85"/>
      <c r="AG60" s="85"/>
      <c r="AH60" s="85"/>
      <c r="AI60" s="85"/>
      <c r="AJ60" s="85"/>
      <c r="AK60" s="85"/>
      <c r="AL60" s="85"/>
      <c r="AM60" s="85"/>
      <c r="AN60" s="85"/>
      <c r="AO60" s="85"/>
      <c r="AP60" s="85"/>
    </row>
    <row r="61" spans="1:42" ht="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5"/>
      <c r="AC61" s="85"/>
      <c r="AD61" s="85"/>
      <c r="AE61" s="85"/>
      <c r="AF61" s="85"/>
      <c r="AG61" s="85"/>
      <c r="AH61" s="85"/>
      <c r="AI61" s="85"/>
      <c r="AJ61" s="85"/>
      <c r="AK61" s="85"/>
      <c r="AL61" s="85"/>
      <c r="AM61" s="85"/>
      <c r="AN61" s="85"/>
      <c r="AO61" s="85"/>
      <c r="AP61" s="85"/>
    </row>
    <row r="62" spans="1:42" ht="1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5"/>
      <c r="AC62" s="85"/>
      <c r="AD62" s="85"/>
      <c r="AE62" s="85"/>
      <c r="AF62" s="85"/>
      <c r="AG62" s="85"/>
      <c r="AH62" s="85"/>
      <c r="AI62" s="85"/>
      <c r="AJ62" s="85"/>
      <c r="AK62" s="85"/>
      <c r="AL62" s="85"/>
      <c r="AM62" s="85"/>
      <c r="AN62" s="85"/>
      <c r="AO62" s="85"/>
      <c r="AP62" s="85"/>
    </row>
    <row r="63" spans="1:42" ht="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5"/>
      <c r="AC63" s="85"/>
      <c r="AD63" s="85"/>
      <c r="AE63" s="85"/>
      <c r="AF63" s="85"/>
      <c r="AG63" s="85"/>
      <c r="AH63" s="85"/>
      <c r="AI63" s="85"/>
      <c r="AJ63" s="85"/>
      <c r="AK63" s="85"/>
      <c r="AL63" s="85"/>
      <c r="AM63" s="85"/>
      <c r="AN63" s="85"/>
      <c r="AO63" s="85"/>
      <c r="AP63" s="85"/>
    </row>
    <row r="64" spans="1:42"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5"/>
      <c r="AC64" s="85"/>
      <c r="AD64" s="85"/>
      <c r="AE64" s="85"/>
      <c r="AF64" s="85"/>
      <c r="AG64" s="85"/>
      <c r="AH64" s="85"/>
      <c r="AI64" s="85"/>
      <c r="AJ64" s="85"/>
      <c r="AK64" s="85"/>
      <c r="AL64" s="85"/>
      <c r="AM64" s="85"/>
      <c r="AN64" s="85"/>
      <c r="AO64" s="85"/>
      <c r="AP64" s="85"/>
    </row>
    <row r="65" spans="1:42" ht="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5"/>
      <c r="AC65" s="85"/>
      <c r="AD65" s="85"/>
      <c r="AE65" s="85"/>
      <c r="AF65" s="85"/>
      <c r="AG65" s="85"/>
      <c r="AH65" s="85"/>
      <c r="AI65" s="85"/>
      <c r="AJ65" s="85"/>
      <c r="AK65" s="85"/>
      <c r="AL65" s="85"/>
      <c r="AM65" s="85"/>
      <c r="AN65" s="85"/>
      <c r="AO65" s="85"/>
      <c r="AP65" s="85"/>
    </row>
    <row r="66" spans="1:42" ht="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5"/>
      <c r="AC66" s="85"/>
      <c r="AD66" s="85"/>
      <c r="AE66" s="85"/>
      <c r="AF66" s="85"/>
      <c r="AG66" s="85"/>
      <c r="AH66" s="85"/>
      <c r="AI66" s="85"/>
      <c r="AJ66" s="85"/>
      <c r="AK66" s="85"/>
      <c r="AL66" s="85"/>
      <c r="AM66" s="85"/>
      <c r="AN66" s="85"/>
      <c r="AO66" s="85"/>
      <c r="AP66" s="85"/>
    </row>
    <row r="67" spans="1:42" ht="1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5"/>
      <c r="AC67" s="85"/>
      <c r="AD67" s="85"/>
      <c r="AE67" s="85"/>
      <c r="AF67" s="85"/>
      <c r="AG67" s="85"/>
      <c r="AH67" s="85"/>
      <c r="AI67" s="85"/>
      <c r="AJ67" s="85"/>
      <c r="AK67" s="85"/>
      <c r="AL67" s="85"/>
      <c r="AM67" s="85"/>
      <c r="AN67" s="85"/>
      <c r="AO67" s="85"/>
      <c r="AP67" s="85"/>
    </row>
    <row r="68" spans="1:42" ht="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5"/>
      <c r="AC68" s="85"/>
      <c r="AD68" s="85"/>
      <c r="AE68" s="85"/>
      <c r="AF68" s="85"/>
      <c r="AG68" s="85"/>
      <c r="AH68" s="85"/>
      <c r="AI68" s="85"/>
      <c r="AJ68" s="85"/>
      <c r="AK68" s="85"/>
      <c r="AL68" s="85"/>
      <c r="AM68" s="85"/>
      <c r="AN68" s="85"/>
      <c r="AO68" s="85"/>
      <c r="AP68" s="85"/>
    </row>
    <row r="69" spans="1:42" ht="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5"/>
      <c r="AC69" s="85"/>
      <c r="AD69" s="85"/>
      <c r="AE69" s="85"/>
      <c r="AF69" s="85"/>
      <c r="AG69" s="85"/>
      <c r="AH69" s="85"/>
      <c r="AI69" s="85"/>
      <c r="AJ69" s="85"/>
      <c r="AK69" s="85"/>
      <c r="AL69" s="85"/>
      <c r="AM69" s="85"/>
      <c r="AN69" s="85"/>
      <c r="AO69" s="85"/>
      <c r="AP69" s="85"/>
    </row>
    <row r="70" spans="1:42" ht="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5"/>
      <c r="AC70" s="85"/>
      <c r="AD70" s="85"/>
      <c r="AE70" s="85"/>
      <c r="AF70" s="85"/>
      <c r="AG70" s="85"/>
      <c r="AH70" s="85"/>
      <c r="AI70" s="85"/>
      <c r="AJ70" s="85"/>
      <c r="AK70" s="85"/>
      <c r="AL70" s="85"/>
      <c r="AM70" s="85"/>
      <c r="AN70" s="85"/>
      <c r="AO70" s="85"/>
      <c r="AP70" s="85"/>
    </row>
    <row r="71" spans="1:42" ht="1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5"/>
      <c r="AC71" s="85"/>
      <c r="AD71" s="85"/>
      <c r="AE71" s="85"/>
      <c r="AF71" s="85"/>
      <c r="AG71" s="85"/>
      <c r="AH71" s="85"/>
      <c r="AI71" s="85"/>
      <c r="AJ71" s="85"/>
      <c r="AK71" s="85"/>
      <c r="AL71" s="85"/>
      <c r="AM71" s="85"/>
      <c r="AN71" s="85"/>
      <c r="AO71" s="85"/>
      <c r="AP71" s="85"/>
    </row>
    <row r="72" spans="1:42" ht="1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5"/>
      <c r="AC72" s="85"/>
      <c r="AD72" s="85"/>
      <c r="AE72" s="85"/>
      <c r="AF72" s="85"/>
      <c r="AG72" s="85"/>
      <c r="AH72" s="85"/>
      <c r="AI72" s="85"/>
      <c r="AJ72" s="85"/>
      <c r="AK72" s="85"/>
      <c r="AL72" s="85"/>
      <c r="AM72" s="85"/>
      <c r="AN72" s="85"/>
      <c r="AO72" s="85"/>
      <c r="AP72" s="85"/>
    </row>
    <row r="73" spans="1:42" ht="1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5"/>
      <c r="AC73" s="85"/>
      <c r="AD73" s="85"/>
      <c r="AE73" s="85"/>
      <c r="AF73" s="85"/>
      <c r="AG73" s="85"/>
      <c r="AH73" s="85"/>
      <c r="AI73" s="85"/>
      <c r="AJ73" s="85"/>
      <c r="AK73" s="85"/>
      <c r="AL73" s="85"/>
      <c r="AM73" s="85"/>
      <c r="AN73" s="85"/>
      <c r="AO73" s="85"/>
      <c r="AP73" s="85"/>
    </row>
    <row r="74" spans="1:42" ht="1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5"/>
      <c r="AC74" s="85"/>
      <c r="AD74" s="85"/>
      <c r="AE74" s="85"/>
      <c r="AF74" s="85"/>
      <c r="AG74" s="85"/>
      <c r="AH74" s="85"/>
      <c r="AI74" s="85"/>
      <c r="AJ74" s="85"/>
      <c r="AK74" s="85"/>
      <c r="AL74" s="85"/>
      <c r="AM74" s="85"/>
      <c r="AN74" s="85"/>
      <c r="AO74" s="85"/>
      <c r="AP74" s="85"/>
    </row>
    <row r="75" spans="1:42" ht="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5"/>
      <c r="AC75" s="85"/>
      <c r="AD75" s="85"/>
      <c r="AE75" s="85"/>
      <c r="AF75" s="85"/>
      <c r="AG75" s="85"/>
      <c r="AH75" s="85"/>
      <c r="AI75" s="85"/>
      <c r="AJ75" s="85"/>
      <c r="AK75" s="85"/>
      <c r="AL75" s="85"/>
      <c r="AM75" s="85"/>
      <c r="AN75" s="85"/>
      <c r="AO75" s="85"/>
      <c r="AP75" s="85"/>
    </row>
    <row r="76" spans="1:42" ht="1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5"/>
      <c r="AC76" s="85"/>
      <c r="AD76" s="85"/>
      <c r="AE76" s="85"/>
      <c r="AF76" s="85"/>
      <c r="AG76" s="85"/>
      <c r="AH76" s="85"/>
      <c r="AI76" s="85"/>
      <c r="AJ76" s="85"/>
      <c r="AK76" s="85"/>
      <c r="AL76" s="85"/>
      <c r="AM76" s="85"/>
      <c r="AN76" s="85"/>
      <c r="AO76" s="85"/>
      <c r="AP76" s="85"/>
    </row>
    <row r="77" spans="1:42" ht="1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5"/>
      <c r="AC77" s="85"/>
      <c r="AD77" s="85"/>
      <c r="AE77" s="85"/>
      <c r="AF77" s="85"/>
      <c r="AG77" s="85"/>
      <c r="AH77" s="85"/>
      <c r="AI77" s="85"/>
      <c r="AJ77" s="85"/>
      <c r="AK77" s="85"/>
      <c r="AL77" s="85"/>
      <c r="AM77" s="85"/>
      <c r="AN77" s="85"/>
      <c r="AO77" s="85"/>
      <c r="AP77" s="85"/>
    </row>
    <row r="78" spans="1:42" ht="1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5"/>
      <c r="AC78" s="85"/>
      <c r="AD78" s="85"/>
      <c r="AE78" s="85"/>
      <c r="AF78" s="85"/>
      <c r="AG78" s="85"/>
      <c r="AH78" s="85"/>
      <c r="AI78" s="85"/>
      <c r="AJ78" s="85"/>
      <c r="AK78" s="85"/>
      <c r="AL78" s="85"/>
      <c r="AM78" s="85"/>
      <c r="AN78" s="85"/>
      <c r="AO78" s="85"/>
      <c r="AP78" s="85"/>
    </row>
    <row r="79" spans="1:42" ht="1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5"/>
      <c r="AC79" s="85"/>
      <c r="AD79" s="85"/>
      <c r="AE79" s="85"/>
      <c r="AF79" s="85"/>
      <c r="AG79" s="85"/>
      <c r="AH79" s="85"/>
      <c r="AI79" s="85"/>
      <c r="AJ79" s="85"/>
      <c r="AK79" s="85"/>
      <c r="AL79" s="85"/>
      <c r="AM79" s="85"/>
      <c r="AN79" s="85"/>
      <c r="AO79" s="85"/>
      <c r="AP79" s="85"/>
    </row>
    <row r="80" spans="1:42" ht="1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5"/>
      <c r="AC80" s="85"/>
      <c r="AD80" s="85"/>
      <c r="AE80" s="85"/>
      <c r="AF80" s="85"/>
      <c r="AG80" s="85"/>
      <c r="AH80" s="85"/>
      <c r="AI80" s="85"/>
      <c r="AJ80" s="85"/>
      <c r="AK80" s="85"/>
      <c r="AL80" s="85"/>
      <c r="AM80" s="85"/>
      <c r="AN80" s="85"/>
      <c r="AO80" s="85"/>
      <c r="AP80" s="85"/>
    </row>
    <row r="81" spans="1:42" ht="1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5"/>
      <c r="AC81" s="85"/>
      <c r="AD81" s="85"/>
      <c r="AE81" s="85"/>
      <c r="AF81" s="85"/>
      <c r="AG81" s="85"/>
      <c r="AH81" s="85"/>
      <c r="AI81" s="85"/>
      <c r="AJ81" s="85"/>
      <c r="AK81" s="85"/>
      <c r="AL81" s="85"/>
      <c r="AM81" s="85"/>
      <c r="AN81" s="85"/>
      <c r="AO81" s="85"/>
      <c r="AP81" s="85"/>
    </row>
    <row r="82" spans="1:42" ht="1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5"/>
      <c r="AC82" s="85"/>
      <c r="AD82" s="85"/>
      <c r="AE82" s="85"/>
      <c r="AF82" s="85"/>
      <c r="AG82" s="85"/>
      <c r="AH82" s="85"/>
      <c r="AI82" s="85"/>
      <c r="AJ82" s="85"/>
      <c r="AK82" s="85"/>
      <c r="AL82" s="85"/>
      <c r="AM82" s="85"/>
      <c r="AN82" s="85"/>
      <c r="AO82" s="85"/>
      <c r="AP82" s="85"/>
    </row>
  </sheetData>
  <printOptions gridLines="1"/>
  <pageMargins left="0.3937007874015748" right="0.35433070866141736" top="0.4724409448818898" bottom="0.6299212598425197" header="0.31496062992125984" footer="0.35433070866141736"/>
  <pageSetup fitToHeight="1" fitToWidth="1" horizontalDpi="600" verticalDpi="600" orientation="landscape" paperSize="8" scale="54" r:id="rId2"/>
  <headerFooter alignWithMargins="0">
    <oddFooter>&amp;LExpenditure&amp;CPage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zoomScale="95" zoomScaleNormal="95" workbookViewId="0" topLeftCell="A1">
      <pane xSplit="4" ySplit="4" topLeftCell="E44" activePane="bottomRight" state="frozen"/>
      <selection pane="topLeft" activeCell="D3" sqref="D3"/>
      <selection pane="topRight" activeCell="D3" sqref="D3"/>
      <selection pane="bottomLeft" activeCell="D3" sqref="D3"/>
      <selection pane="bottomRight" activeCell="E1" sqref="E1"/>
    </sheetView>
  </sheetViews>
  <sheetFormatPr defaultColWidth="9.140625" defaultRowHeight="15"/>
  <cols>
    <col min="1" max="1" width="3.00390625" style="86" customWidth="1"/>
    <col min="2" max="2" width="9.140625" style="86" customWidth="1"/>
    <col min="3" max="3" width="12.421875" style="86" customWidth="1"/>
    <col min="4" max="4" width="14.00390625" style="86" customWidth="1"/>
    <col min="5" max="5" width="8.00390625" style="140" customWidth="1"/>
    <col min="6" max="8" width="9.140625" style="140" customWidth="1"/>
    <col min="9" max="9" width="11.8515625" style="140" customWidth="1"/>
    <col min="10" max="29" width="9.140625" style="140" customWidth="1"/>
    <col min="30" max="30" width="12.421875" style="140" customWidth="1"/>
    <col min="31" max="31" width="9.140625" style="140" customWidth="1"/>
    <col min="32" max="32" width="10.8515625" style="140" customWidth="1"/>
    <col min="33" max="33" width="14.7109375" style="140" customWidth="1"/>
    <col min="34" max="34" width="12.421875" style="140" customWidth="1"/>
    <col min="35" max="35" width="10.8515625" style="140" customWidth="1"/>
    <col min="36" max="36" width="9.140625" style="140" customWidth="1"/>
    <col min="37" max="37" width="11.8515625" style="140" customWidth="1"/>
    <col min="38" max="38" width="11.00390625" style="140" customWidth="1"/>
    <col min="39" max="16384" width="9.140625" style="140" customWidth="1"/>
  </cols>
  <sheetData>
    <row r="1" spans="2:10" s="86" customFormat="1" ht="18.75" thickBot="1">
      <c r="B1" s="87" t="s">
        <v>58</v>
      </c>
      <c r="E1" s="88" t="s">
        <v>282</v>
      </c>
      <c r="J1" s="7"/>
    </row>
    <row r="2" spans="1:38" s="96" customFormat="1" ht="15">
      <c r="A2" s="89"/>
      <c r="B2" s="90"/>
      <c r="C2" s="90"/>
      <c r="D2" s="90"/>
      <c r="E2" s="91"/>
      <c r="F2" s="90">
        <v>1</v>
      </c>
      <c r="G2" s="90"/>
      <c r="H2" s="89">
        <v>2</v>
      </c>
      <c r="I2" s="92">
        <v>3</v>
      </c>
      <c r="J2" s="93">
        <v>4</v>
      </c>
      <c r="K2" s="90">
        <v>5</v>
      </c>
      <c r="L2" s="90">
        <v>6</v>
      </c>
      <c r="M2" s="90">
        <v>7</v>
      </c>
      <c r="N2" s="90">
        <v>8</v>
      </c>
      <c r="O2" s="90">
        <v>9</v>
      </c>
      <c r="P2" s="90">
        <v>10</v>
      </c>
      <c r="Q2" s="90">
        <v>11</v>
      </c>
      <c r="R2" s="90">
        <v>12</v>
      </c>
      <c r="S2" s="90">
        <v>13</v>
      </c>
      <c r="T2" s="90">
        <v>14</v>
      </c>
      <c r="U2" s="90">
        <v>15</v>
      </c>
      <c r="V2" s="90">
        <v>16</v>
      </c>
      <c r="W2" s="90">
        <v>17</v>
      </c>
      <c r="X2" s="90">
        <v>18</v>
      </c>
      <c r="Y2" s="90">
        <v>19</v>
      </c>
      <c r="Z2" s="90">
        <v>20</v>
      </c>
      <c r="AA2" s="90">
        <v>21</v>
      </c>
      <c r="AB2" s="94">
        <v>22</v>
      </c>
      <c r="AC2" s="90">
        <v>23</v>
      </c>
      <c r="AD2" s="95">
        <v>24</v>
      </c>
      <c r="AE2" s="94">
        <v>25</v>
      </c>
      <c r="AF2" s="95">
        <v>26</v>
      </c>
      <c r="AG2" s="94">
        <v>27</v>
      </c>
      <c r="AH2" s="90">
        <v>28</v>
      </c>
      <c r="AI2" s="90">
        <v>29</v>
      </c>
      <c r="AJ2" s="95">
        <v>30</v>
      </c>
      <c r="AK2" s="90">
        <v>31</v>
      </c>
      <c r="AL2" s="92">
        <v>32</v>
      </c>
    </row>
    <row r="3" spans="1:38" s="96" customFormat="1" ht="53.25" customHeight="1">
      <c r="A3" s="97"/>
      <c r="B3" s="98" t="s">
        <v>59</v>
      </c>
      <c r="C3" s="99"/>
      <c r="D3" s="100"/>
      <c r="E3" s="101" t="s">
        <v>60</v>
      </c>
      <c r="F3" s="102" t="s">
        <v>17</v>
      </c>
      <c r="G3" s="103" t="s">
        <v>61</v>
      </c>
      <c r="H3" s="104" t="s">
        <v>19</v>
      </c>
      <c r="I3" s="105"/>
      <c r="J3" s="106" t="s">
        <v>62</v>
      </c>
      <c r="K3" s="24" t="s">
        <v>63</v>
      </c>
      <c r="L3" s="24"/>
      <c r="M3" s="24"/>
      <c r="N3" s="24"/>
      <c r="O3" s="24"/>
      <c r="P3" s="24"/>
      <c r="Q3" s="24"/>
      <c r="R3" s="24"/>
      <c r="S3" s="24"/>
      <c r="T3" s="24"/>
      <c r="U3" s="24"/>
      <c r="V3" s="24"/>
      <c r="W3" s="24"/>
      <c r="X3" s="24"/>
      <c r="Y3" s="24"/>
      <c r="Z3" s="24"/>
      <c r="AA3" s="24"/>
      <c r="AB3" s="107" t="s">
        <v>22</v>
      </c>
      <c r="AC3" s="108"/>
      <c r="AD3" s="109"/>
      <c r="AE3" s="107" t="s">
        <v>25</v>
      </c>
      <c r="AF3" s="110"/>
      <c r="AG3" s="107" t="s">
        <v>26</v>
      </c>
      <c r="AH3" s="99"/>
      <c r="AI3" s="99"/>
      <c r="AJ3" s="110"/>
      <c r="AK3" s="108" t="s">
        <v>27</v>
      </c>
      <c r="AL3" s="111"/>
    </row>
    <row r="4" spans="1:38" s="86" customFormat="1" ht="60" customHeight="1">
      <c r="A4" s="112"/>
      <c r="B4" s="113" t="s">
        <v>28</v>
      </c>
      <c r="C4" s="113" t="s">
        <v>64</v>
      </c>
      <c r="D4" s="113" t="s">
        <v>30</v>
      </c>
      <c r="E4" s="114"/>
      <c r="F4" s="115"/>
      <c r="G4" s="115"/>
      <c r="H4" s="116" t="s">
        <v>31</v>
      </c>
      <c r="I4" s="117" t="s">
        <v>65</v>
      </c>
      <c r="J4" s="374" t="s">
        <v>66</v>
      </c>
      <c r="K4" s="118"/>
      <c r="L4" s="118"/>
      <c r="M4" s="118"/>
      <c r="N4" s="118"/>
      <c r="O4" s="118"/>
      <c r="P4" s="118"/>
      <c r="Q4" s="118"/>
      <c r="R4" s="118"/>
      <c r="S4" s="118"/>
      <c r="T4" s="118"/>
      <c r="U4" s="118"/>
      <c r="V4" s="118"/>
      <c r="W4" s="118"/>
      <c r="X4" s="118"/>
      <c r="Y4" s="118"/>
      <c r="Z4" s="118"/>
      <c r="AA4" s="118"/>
      <c r="AB4" s="119" t="s">
        <v>67</v>
      </c>
      <c r="AC4" s="120" t="s">
        <v>68</v>
      </c>
      <c r="AD4" s="121" t="s">
        <v>69</v>
      </c>
      <c r="AE4" s="119" t="s">
        <v>70</v>
      </c>
      <c r="AF4" s="121" t="s">
        <v>71</v>
      </c>
      <c r="AG4" s="121" t="s">
        <v>72</v>
      </c>
      <c r="AH4" s="121" t="s">
        <v>73</v>
      </c>
      <c r="AI4" s="120" t="s">
        <v>74</v>
      </c>
      <c r="AJ4" s="120" t="s">
        <v>75</v>
      </c>
      <c r="AK4" s="120" t="s">
        <v>76</v>
      </c>
      <c r="AL4" s="122" t="s">
        <v>77</v>
      </c>
    </row>
    <row r="5" spans="1:38" s="132" customFormat="1" ht="15">
      <c r="A5" s="123">
        <v>1</v>
      </c>
      <c r="B5" s="124"/>
      <c r="C5" s="125"/>
      <c r="D5" s="125"/>
      <c r="E5" s="126"/>
      <c r="F5" s="127"/>
      <c r="G5" s="127"/>
      <c r="H5" s="128"/>
      <c r="I5" s="129"/>
      <c r="J5" s="130"/>
      <c r="K5" s="131"/>
      <c r="L5" s="131"/>
      <c r="M5" s="131"/>
      <c r="N5" s="131"/>
      <c r="O5" s="131"/>
      <c r="P5" s="127"/>
      <c r="Q5" s="127"/>
      <c r="R5" s="127"/>
      <c r="S5" s="127"/>
      <c r="T5" s="127"/>
      <c r="U5" s="127"/>
      <c r="V5" s="127"/>
      <c r="W5" s="127"/>
      <c r="X5" s="127"/>
      <c r="Y5" s="127"/>
      <c r="Z5" s="127"/>
      <c r="AA5" s="127"/>
      <c r="AB5" s="127"/>
      <c r="AC5" s="127"/>
      <c r="AD5" s="127"/>
      <c r="AE5" s="127"/>
      <c r="AF5" s="127"/>
      <c r="AG5" s="127"/>
      <c r="AH5" s="127"/>
      <c r="AI5" s="127"/>
      <c r="AJ5" s="127"/>
      <c r="AK5" s="127"/>
      <c r="AL5" s="129"/>
    </row>
    <row r="6" spans="1:38" ht="15">
      <c r="A6" s="123">
        <v>2</v>
      </c>
      <c r="B6" s="133"/>
      <c r="C6" s="134"/>
      <c r="D6" s="134"/>
      <c r="E6" s="135"/>
      <c r="F6" s="136"/>
      <c r="G6" s="136"/>
      <c r="H6" s="137"/>
      <c r="I6" s="138"/>
      <c r="J6" s="139"/>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8"/>
    </row>
    <row r="7" spans="1:38" ht="15">
      <c r="A7" s="123">
        <v>3</v>
      </c>
      <c r="B7" s="133"/>
      <c r="C7" s="134"/>
      <c r="D7" s="134"/>
      <c r="E7" s="135"/>
      <c r="F7" s="136"/>
      <c r="G7" s="136"/>
      <c r="H7" s="137"/>
      <c r="I7" s="138"/>
      <c r="J7" s="139"/>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8"/>
    </row>
    <row r="8" spans="1:38" ht="15">
      <c r="A8" s="123">
        <v>4</v>
      </c>
      <c r="B8" s="133"/>
      <c r="C8" s="134"/>
      <c r="D8" s="134"/>
      <c r="E8" s="135"/>
      <c r="F8" s="136"/>
      <c r="G8" s="136"/>
      <c r="H8" s="137"/>
      <c r="I8" s="138"/>
      <c r="J8" s="139"/>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8"/>
    </row>
    <row r="9" spans="1:38" ht="15">
      <c r="A9" s="123">
        <v>5</v>
      </c>
      <c r="B9" s="133"/>
      <c r="C9" s="134"/>
      <c r="D9" s="134"/>
      <c r="E9" s="135"/>
      <c r="F9" s="136"/>
      <c r="G9" s="136"/>
      <c r="H9" s="137"/>
      <c r="I9" s="138"/>
      <c r="J9" s="139"/>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8"/>
    </row>
    <row r="10" spans="1:38" ht="15">
      <c r="A10" s="123">
        <v>6</v>
      </c>
      <c r="B10" s="133"/>
      <c r="C10" s="134"/>
      <c r="D10" s="134"/>
      <c r="E10" s="135"/>
      <c r="F10" s="136"/>
      <c r="G10" s="136"/>
      <c r="H10" s="137"/>
      <c r="I10" s="138"/>
      <c r="J10" s="139"/>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8"/>
    </row>
    <row r="11" spans="1:38" ht="15">
      <c r="A11" s="123">
        <v>7</v>
      </c>
      <c r="B11" s="133"/>
      <c r="C11" s="134"/>
      <c r="D11" s="134"/>
      <c r="E11" s="135"/>
      <c r="F11" s="136"/>
      <c r="G11" s="136"/>
      <c r="H11" s="137"/>
      <c r="I11" s="138"/>
      <c r="J11" s="139"/>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8"/>
    </row>
    <row r="12" spans="1:38" ht="15">
      <c r="A12" s="123">
        <v>8</v>
      </c>
      <c r="B12" s="133"/>
      <c r="C12" s="134"/>
      <c r="D12" s="134"/>
      <c r="E12" s="135"/>
      <c r="F12" s="136"/>
      <c r="G12" s="136"/>
      <c r="H12" s="137"/>
      <c r="I12" s="138"/>
      <c r="J12" s="139"/>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8"/>
    </row>
    <row r="13" spans="1:38" ht="15">
      <c r="A13" s="123">
        <v>9</v>
      </c>
      <c r="B13" s="133"/>
      <c r="C13" s="134"/>
      <c r="D13" s="134"/>
      <c r="E13" s="135"/>
      <c r="F13" s="136"/>
      <c r="G13" s="136"/>
      <c r="H13" s="137"/>
      <c r="I13" s="138"/>
      <c r="J13" s="139"/>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8"/>
    </row>
    <row r="14" spans="1:38" ht="15">
      <c r="A14" s="123">
        <v>10</v>
      </c>
      <c r="B14" s="133"/>
      <c r="C14" s="134"/>
      <c r="D14" s="134"/>
      <c r="E14" s="135"/>
      <c r="F14" s="136"/>
      <c r="G14" s="136"/>
      <c r="H14" s="137"/>
      <c r="I14" s="138"/>
      <c r="J14" s="139"/>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8"/>
    </row>
    <row r="15" spans="1:38" ht="15">
      <c r="A15" s="123">
        <v>11</v>
      </c>
      <c r="B15" s="133"/>
      <c r="C15" s="134"/>
      <c r="D15" s="134"/>
      <c r="E15" s="135"/>
      <c r="F15" s="136"/>
      <c r="G15" s="136"/>
      <c r="H15" s="137"/>
      <c r="I15" s="138"/>
      <c r="J15" s="139"/>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8"/>
    </row>
    <row r="16" spans="1:38" ht="15">
      <c r="A16" s="123">
        <v>12</v>
      </c>
      <c r="B16" s="133"/>
      <c r="C16" s="134"/>
      <c r="D16" s="134"/>
      <c r="E16" s="135"/>
      <c r="F16" s="136"/>
      <c r="G16" s="136"/>
      <c r="H16" s="137"/>
      <c r="I16" s="138"/>
      <c r="J16" s="139"/>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8"/>
    </row>
    <row r="17" spans="1:38" ht="15">
      <c r="A17" s="123">
        <v>13</v>
      </c>
      <c r="B17" s="133"/>
      <c r="C17" s="134"/>
      <c r="D17" s="134"/>
      <c r="E17" s="135"/>
      <c r="F17" s="136"/>
      <c r="G17" s="136"/>
      <c r="H17" s="137"/>
      <c r="I17" s="138"/>
      <c r="J17" s="139"/>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8"/>
    </row>
    <row r="18" spans="1:38" ht="15">
      <c r="A18" s="123">
        <v>14</v>
      </c>
      <c r="B18" s="133"/>
      <c r="C18" s="134"/>
      <c r="D18" s="134"/>
      <c r="E18" s="135"/>
      <c r="F18" s="136"/>
      <c r="G18" s="136"/>
      <c r="H18" s="137"/>
      <c r="I18" s="138"/>
      <c r="J18" s="139"/>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8"/>
    </row>
    <row r="19" spans="1:38" ht="15">
      <c r="A19" s="123">
        <v>15</v>
      </c>
      <c r="B19" s="133"/>
      <c r="C19" s="134"/>
      <c r="D19" s="134"/>
      <c r="E19" s="135"/>
      <c r="F19" s="136"/>
      <c r="G19" s="136"/>
      <c r="H19" s="137"/>
      <c r="I19" s="138"/>
      <c r="J19" s="139"/>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8"/>
    </row>
    <row r="20" spans="1:38" ht="15">
      <c r="A20" s="123">
        <v>16</v>
      </c>
      <c r="B20" s="133"/>
      <c r="C20" s="134"/>
      <c r="D20" s="134"/>
      <c r="E20" s="135"/>
      <c r="F20" s="136"/>
      <c r="G20" s="136"/>
      <c r="H20" s="137"/>
      <c r="I20" s="138"/>
      <c r="J20" s="139"/>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8"/>
    </row>
    <row r="21" spans="1:38" ht="15">
      <c r="A21" s="123">
        <v>17</v>
      </c>
      <c r="B21" s="133"/>
      <c r="C21" s="134"/>
      <c r="D21" s="134"/>
      <c r="E21" s="135"/>
      <c r="F21" s="136"/>
      <c r="G21" s="136"/>
      <c r="H21" s="137"/>
      <c r="I21" s="138"/>
      <c r="J21" s="139"/>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8"/>
    </row>
    <row r="22" spans="1:38" ht="15">
      <c r="A22" s="123">
        <v>18</v>
      </c>
      <c r="B22" s="133"/>
      <c r="C22" s="134"/>
      <c r="D22" s="134"/>
      <c r="E22" s="135"/>
      <c r="F22" s="136"/>
      <c r="G22" s="136"/>
      <c r="H22" s="137"/>
      <c r="I22" s="138"/>
      <c r="J22" s="139"/>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8"/>
    </row>
    <row r="23" spans="1:38" ht="15">
      <c r="A23" s="123">
        <v>19</v>
      </c>
      <c r="B23" s="133"/>
      <c r="C23" s="134"/>
      <c r="D23" s="134"/>
      <c r="E23" s="135"/>
      <c r="F23" s="136"/>
      <c r="G23" s="136"/>
      <c r="H23" s="137"/>
      <c r="I23" s="138"/>
      <c r="J23" s="139"/>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8"/>
    </row>
    <row r="24" spans="1:38" ht="15">
      <c r="A24" s="123">
        <v>20</v>
      </c>
      <c r="B24" s="133"/>
      <c r="C24" s="134"/>
      <c r="D24" s="134"/>
      <c r="E24" s="135"/>
      <c r="F24" s="136"/>
      <c r="G24" s="136"/>
      <c r="H24" s="137"/>
      <c r="I24" s="138"/>
      <c r="J24" s="139"/>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8"/>
    </row>
    <row r="25" spans="1:38" ht="15">
      <c r="A25" s="123">
        <v>21</v>
      </c>
      <c r="B25" s="133"/>
      <c r="C25" s="134"/>
      <c r="D25" s="134"/>
      <c r="E25" s="135"/>
      <c r="F25" s="136"/>
      <c r="G25" s="136"/>
      <c r="H25" s="137"/>
      <c r="I25" s="138"/>
      <c r="J25" s="139"/>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8"/>
    </row>
    <row r="26" spans="1:38" ht="15">
      <c r="A26" s="123">
        <v>22</v>
      </c>
      <c r="B26" s="133"/>
      <c r="C26" s="134"/>
      <c r="D26" s="134"/>
      <c r="E26" s="135"/>
      <c r="F26" s="136"/>
      <c r="G26" s="136"/>
      <c r="H26" s="137"/>
      <c r="I26" s="138"/>
      <c r="J26" s="139"/>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8"/>
    </row>
    <row r="27" spans="1:38" ht="15">
      <c r="A27" s="123">
        <v>23</v>
      </c>
      <c r="B27" s="133"/>
      <c r="C27" s="134"/>
      <c r="D27" s="134"/>
      <c r="E27" s="135"/>
      <c r="F27" s="136"/>
      <c r="G27" s="136"/>
      <c r="H27" s="137"/>
      <c r="I27" s="138"/>
      <c r="J27" s="139"/>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8"/>
    </row>
    <row r="28" spans="1:38" ht="15">
      <c r="A28" s="123">
        <v>24</v>
      </c>
      <c r="B28" s="133"/>
      <c r="C28" s="134"/>
      <c r="D28" s="134"/>
      <c r="E28" s="135"/>
      <c r="F28" s="136"/>
      <c r="G28" s="136"/>
      <c r="H28" s="137"/>
      <c r="I28" s="138"/>
      <c r="J28" s="139"/>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8"/>
    </row>
    <row r="29" spans="1:38" ht="15">
      <c r="A29" s="123">
        <v>25</v>
      </c>
      <c r="B29" s="133"/>
      <c r="C29" s="134"/>
      <c r="D29" s="134"/>
      <c r="E29" s="135"/>
      <c r="F29" s="136"/>
      <c r="G29" s="136"/>
      <c r="H29" s="137"/>
      <c r="I29" s="138"/>
      <c r="J29" s="139"/>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8"/>
    </row>
    <row r="30" spans="1:38" ht="15">
      <c r="A30" s="123">
        <v>26</v>
      </c>
      <c r="B30" s="133"/>
      <c r="C30" s="134"/>
      <c r="D30" s="134"/>
      <c r="E30" s="135"/>
      <c r="F30" s="136"/>
      <c r="G30" s="136"/>
      <c r="H30" s="137"/>
      <c r="I30" s="138"/>
      <c r="J30" s="139"/>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8"/>
    </row>
    <row r="31" spans="1:38" ht="15">
      <c r="A31" s="123">
        <v>27</v>
      </c>
      <c r="B31" s="133"/>
      <c r="C31" s="134"/>
      <c r="D31" s="134"/>
      <c r="E31" s="135"/>
      <c r="F31" s="136"/>
      <c r="G31" s="136"/>
      <c r="H31" s="137"/>
      <c r="I31" s="138"/>
      <c r="J31" s="139"/>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8"/>
    </row>
    <row r="32" spans="1:38" ht="15">
      <c r="A32" s="123">
        <v>28</v>
      </c>
      <c r="B32" s="133"/>
      <c r="C32" s="134"/>
      <c r="D32" s="134"/>
      <c r="E32" s="135"/>
      <c r="F32" s="136"/>
      <c r="G32" s="136"/>
      <c r="H32" s="137"/>
      <c r="I32" s="138"/>
      <c r="J32" s="139"/>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8"/>
    </row>
    <row r="33" spans="1:38" ht="15">
      <c r="A33" s="123">
        <v>29</v>
      </c>
      <c r="B33" s="133"/>
      <c r="C33" s="134"/>
      <c r="D33" s="134"/>
      <c r="E33" s="135"/>
      <c r="F33" s="136"/>
      <c r="G33" s="136"/>
      <c r="H33" s="137"/>
      <c r="I33" s="138"/>
      <c r="J33" s="139"/>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8"/>
    </row>
    <row r="34" spans="1:38" ht="15">
      <c r="A34" s="123">
        <v>30</v>
      </c>
      <c r="B34" s="133"/>
      <c r="C34" s="134"/>
      <c r="D34" s="134"/>
      <c r="E34" s="135"/>
      <c r="F34" s="136"/>
      <c r="G34" s="136"/>
      <c r="H34" s="137"/>
      <c r="I34" s="138"/>
      <c r="J34" s="139"/>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8"/>
    </row>
    <row r="35" spans="1:38" ht="15">
      <c r="A35" s="123">
        <v>31</v>
      </c>
      <c r="B35" s="133"/>
      <c r="C35" s="134"/>
      <c r="D35" s="134"/>
      <c r="E35" s="135"/>
      <c r="F35" s="136"/>
      <c r="G35" s="136"/>
      <c r="H35" s="137"/>
      <c r="I35" s="138"/>
      <c r="J35" s="139"/>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8"/>
    </row>
    <row r="36" spans="1:38" ht="15">
      <c r="A36" s="123">
        <v>32</v>
      </c>
      <c r="B36" s="133"/>
      <c r="C36" s="134"/>
      <c r="D36" s="134"/>
      <c r="E36" s="135"/>
      <c r="F36" s="136"/>
      <c r="G36" s="136"/>
      <c r="H36" s="137"/>
      <c r="I36" s="138"/>
      <c r="J36" s="139"/>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8"/>
    </row>
    <row r="37" spans="1:38" ht="15">
      <c r="A37" s="123">
        <v>33</v>
      </c>
      <c r="B37" s="133"/>
      <c r="C37" s="134"/>
      <c r="D37" s="134"/>
      <c r="E37" s="135"/>
      <c r="F37" s="136"/>
      <c r="G37" s="136"/>
      <c r="H37" s="137"/>
      <c r="I37" s="138"/>
      <c r="J37" s="139"/>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8"/>
    </row>
    <row r="38" spans="1:38" ht="15">
      <c r="A38" s="123">
        <v>34</v>
      </c>
      <c r="B38" s="133"/>
      <c r="C38" s="134"/>
      <c r="D38" s="134"/>
      <c r="E38" s="135"/>
      <c r="F38" s="136"/>
      <c r="G38" s="136"/>
      <c r="H38" s="137"/>
      <c r="I38" s="138"/>
      <c r="J38" s="139"/>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8"/>
    </row>
    <row r="39" spans="1:38" ht="15.75" thickBot="1">
      <c r="A39" s="141">
        <v>35</v>
      </c>
      <c r="B39" s="142"/>
      <c r="C39" s="143"/>
      <c r="D39" s="143"/>
      <c r="E39" s="144"/>
      <c r="F39" s="145"/>
      <c r="G39" s="145"/>
      <c r="H39" s="146"/>
      <c r="I39" s="147"/>
      <c r="J39" s="148"/>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7"/>
    </row>
    <row r="40" spans="2:38" ht="15">
      <c r="B40" s="149" t="s">
        <v>54</v>
      </c>
      <c r="C40" s="150"/>
      <c r="D40" s="150"/>
      <c r="E40" s="151"/>
      <c r="F40" s="151"/>
      <c r="G40" s="151"/>
      <c r="H40" s="152">
        <f aca="true" t="shared" si="0" ref="H40:Q40">SUM(H5:H39)</f>
        <v>0</v>
      </c>
      <c r="I40" s="153">
        <f t="shared" si="0"/>
        <v>0</v>
      </c>
      <c r="J40" s="154">
        <f t="shared" si="0"/>
        <v>0</v>
      </c>
      <c r="K40" s="151">
        <f t="shared" si="0"/>
        <v>0</v>
      </c>
      <c r="L40" s="151">
        <f t="shared" si="0"/>
        <v>0</v>
      </c>
      <c r="M40" s="151">
        <f t="shared" si="0"/>
        <v>0</v>
      </c>
      <c r="N40" s="151">
        <f t="shared" si="0"/>
        <v>0</v>
      </c>
      <c r="O40" s="151">
        <f t="shared" si="0"/>
        <v>0</v>
      </c>
      <c r="P40" s="151">
        <f t="shared" si="0"/>
        <v>0</v>
      </c>
      <c r="Q40" s="151">
        <f t="shared" si="0"/>
        <v>0</v>
      </c>
      <c r="R40" s="151">
        <f aca="true" t="shared" si="1" ref="R40:AA40">SUM(R5:R39)</f>
        <v>0</v>
      </c>
      <c r="S40" s="151">
        <f t="shared" si="1"/>
        <v>0</v>
      </c>
      <c r="T40" s="151">
        <f t="shared" si="1"/>
        <v>0</v>
      </c>
      <c r="U40" s="151">
        <f t="shared" si="1"/>
        <v>0</v>
      </c>
      <c r="V40" s="151">
        <f t="shared" si="1"/>
        <v>0</v>
      </c>
      <c r="W40" s="151">
        <f t="shared" si="1"/>
        <v>0</v>
      </c>
      <c r="X40" s="151">
        <f t="shared" si="1"/>
        <v>0</v>
      </c>
      <c r="Y40" s="151">
        <f t="shared" si="1"/>
        <v>0</v>
      </c>
      <c r="Z40" s="151">
        <f t="shared" si="1"/>
        <v>0</v>
      </c>
      <c r="AA40" s="151">
        <f t="shared" si="1"/>
        <v>0</v>
      </c>
      <c r="AB40" s="151">
        <f aca="true" t="shared" si="2" ref="AB40:AL40">SUM(AB5:AB39)</f>
        <v>0</v>
      </c>
      <c r="AC40" s="151">
        <f t="shared" si="2"/>
        <v>0</v>
      </c>
      <c r="AD40" s="151">
        <f t="shared" si="2"/>
        <v>0</v>
      </c>
      <c r="AE40" s="151">
        <f t="shared" si="2"/>
        <v>0</v>
      </c>
      <c r="AF40" s="151">
        <f t="shared" si="2"/>
        <v>0</v>
      </c>
      <c r="AG40" s="151">
        <f t="shared" si="2"/>
        <v>0</v>
      </c>
      <c r="AH40" s="151">
        <f t="shared" si="2"/>
        <v>0</v>
      </c>
      <c r="AI40" s="151">
        <f t="shared" si="2"/>
        <v>0</v>
      </c>
      <c r="AJ40" s="151">
        <f t="shared" si="2"/>
        <v>0</v>
      </c>
      <c r="AK40" s="151">
        <f t="shared" si="2"/>
        <v>0</v>
      </c>
      <c r="AL40" s="153">
        <f t="shared" si="2"/>
        <v>0</v>
      </c>
    </row>
    <row r="41" spans="2:38" ht="15">
      <c r="B41" s="123" t="s">
        <v>55</v>
      </c>
      <c r="C41" s="134"/>
      <c r="D41" s="134"/>
      <c r="E41" s="136"/>
      <c r="F41" s="136"/>
      <c r="G41" s="136"/>
      <c r="H41" s="137"/>
      <c r="I41" s="138"/>
      <c r="J41" s="139"/>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8"/>
    </row>
    <row r="42" spans="2:38" ht="15.75" thickBot="1">
      <c r="B42" s="141" t="s">
        <v>56</v>
      </c>
      <c r="C42" s="143"/>
      <c r="D42" s="143"/>
      <c r="E42" s="145"/>
      <c r="F42" s="145"/>
      <c r="G42" s="145"/>
      <c r="H42" s="146"/>
      <c r="I42" s="147"/>
      <c r="J42" s="148"/>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7"/>
    </row>
    <row r="43" spans="7:38" ht="15.75" thickBot="1">
      <c r="G43" s="155"/>
      <c r="H43" s="156" t="s">
        <v>57</v>
      </c>
      <c r="I43" s="157">
        <f>SUM(H5:I42)</f>
        <v>0</v>
      </c>
      <c r="AK43" s="155" t="s">
        <v>78</v>
      </c>
      <c r="AL43" s="157"/>
    </row>
  </sheetData>
  <printOptions gridLines="1"/>
  <pageMargins left="0.38" right="0.4" top="0.57" bottom="0.62" header="0.5118110236220472" footer="0.41"/>
  <pageSetup fitToHeight="1" fitToWidth="1" horizontalDpi="600" verticalDpi="600" orientation="landscape" paperSize="8" scale="55" r:id="rId2"/>
  <headerFooter alignWithMargins="0">
    <oddFooter>&amp;LIncome&amp;CPage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O65"/>
  <sheetViews>
    <sheetView showGridLines="0" zoomScale="90" zoomScaleNormal="90" workbookViewId="0" topLeftCell="A1">
      <pane xSplit="2" ySplit="4" topLeftCell="C5" activePane="bottomRight" state="frozen"/>
      <selection pane="topLeft" activeCell="D3" sqref="D3"/>
      <selection pane="topRight" activeCell="D3" sqref="D3"/>
      <selection pane="bottomLeft" activeCell="D3" sqref="D3"/>
      <selection pane="bottomRight" activeCell="G2" sqref="G2"/>
    </sheetView>
  </sheetViews>
  <sheetFormatPr defaultColWidth="9.140625" defaultRowHeight="15"/>
  <cols>
    <col min="1" max="1" width="18.28125" style="159" customWidth="1"/>
    <col min="2" max="2" width="18.421875" style="159" customWidth="1"/>
    <col min="3" max="14" width="8.7109375" style="159" customWidth="1"/>
    <col min="15" max="16384" width="9.140625" style="159" customWidth="1"/>
  </cols>
  <sheetData>
    <row r="1" spans="1:40" ht="20.25">
      <c r="A1" s="341" t="s">
        <v>4</v>
      </c>
      <c r="B1" s="342"/>
      <c r="C1" s="343" t="s">
        <v>79</v>
      </c>
      <c r="D1" s="342"/>
      <c r="E1" s="342"/>
      <c r="F1" s="342"/>
      <c r="G1" s="342"/>
      <c r="H1" s="342"/>
      <c r="I1" s="342"/>
      <c r="J1" s="342"/>
      <c r="K1" s="342"/>
      <c r="L1" s="342"/>
      <c r="M1" s="342"/>
      <c r="N1" s="342"/>
      <c r="O1" s="344"/>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row>
    <row r="2" spans="1:40" ht="18.75">
      <c r="A2" s="345" t="s">
        <v>59</v>
      </c>
      <c r="B2" s="160"/>
      <c r="C2" s="161" t="s">
        <v>80</v>
      </c>
      <c r="D2" s="162"/>
      <c r="E2" s="162"/>
      <c r="F2" s="162"/>
      <c r="G2" s="88" t="s">
        <v>282</v>
      </c>
      <c r="H2" s="162"/>
      <c r="I2" s="162"/>
      <c r="J2" s="162"/>
      <c r="K2" s="162"/>
      <c r="L2" s="162"/>
      <c r="M2" s="162"/>
      <c r="N2" s="162"/>
      <c r="O2" s="346"/>
      <c r="P2" s="162"/>
      <c r="Q2" s="162"/>
      <c r="R2" s="162"/>
      <c r="S2" s="162"/>
      <c r="T2" s="162"/>
      <c r="U2" s="162"/>
      <c r="V2" s="162"/>
      <c r="W2" s="162"/>
      <c r="X2" s="162"/>
      <c r="Y2" s="162"/>
      <c r="Z2" s="162"/>
      <c r="AA2" s="162"/>
      <c r="AB2" s="162"/>
      <c r="AC2" s="162"/>
      <c r="AD2" s="162"/>
      <c r="AE2" s="162"/>
      <c r="AF2" s="162"/>
      <c r="AG2" s="162"/>
      <c r="AH2" s="162"/>
      <c r="AI2" s="162"/>
      <c r="AJ2" s="162"/>
      <c r="AK2" s="162"/>
      <c r="AL2" s="158" t="s">
        <v>54</v>
      </c>
      <c r="AM2" s="158" t="s">
        <v>55</v>
      </c>
      <c r="AN2" s="158" t="s">
        <v>56</v>
      </c>
    </row>
    <row r="3" spans="1:41" ht="18">
      <c r="A3" s="182"/>
      <c r="B3" s="158"/>
      <c r="C3" s="163"/>
      <c r="D3" s="164"/>
      <c r="E3" s="165" t="s">
        <v>281</v>
      </c>
      <c r="F3" s="164"/>
      <c r="G3" s="164"/>
      <c r="H3" s="164"/>
      <c r="I3" s="164"/>
      <c r="J3" s="164"/>
      <c r="K3" s="164"/>
      <c r="L3" s="164"/>
      <c r="M3" s="164"/>
      <c r="N3" s="166"/>
      <c r="O3" s="167"/>
      <c r="P3" s="85"/>
      <c r="Q3" s="85"/>
      <c r="R3" s="85"/>
      <c r="S3" s="85"/>
      <c r="T3" s="85"/>
      <c r="U3" s="85"/>
      <c r="V3" s="85"/>
      <c r="W3" s="85"/>
      <c r="X3" s="85"/>
      <c r="Y3" s="85"/>
      <c r="Z3" s="85"/>
      <c r="AA3" s="85"/>
      <c r="AB3" s="85"/>
      <c r="AC3" s="85"/>
      <c r="AD3" s="85"/>
      <c r="AE3" s="85"/>
      <c r="AF3" s="85"/>
      <c r="AG3" s="85"/>
      <c r="AH3" s="85"/>
      <c r="AI3" s="85"/>
      <c r="AJ3" s="85"/>
      <c r="AK3" s="85"/>
      <c r="AL3" s="85"/>
      <c r="AM3" s="85"/>
      <c r="AN3" s="85"/>
      <c r="AO3" s="85"/>
    </row>
    <row r="4" spans="1:41" ht="15">
      <c r="A4" s="182"/>
      <c r="B4" s="158"/>
      <c r="C4" s="433" t="s">
        <v>81</v>
      </c>
      <c r="D4" s="434" t="s">
        <v>82</v>
      </c>
      <c r="E4" s="434" t="s">
        <v>83</v>
      </c>
      <c r="F4" s="434" t="s">
        <v>84</v>
      </c>
      <c r="G4" s="434" t="s">
        <v>85</v>
      </c>
      <c r="H4" s="434" t="s">
        <v>86</v>
      </c>
      <c r="I4" s="434" t="s">
        <v>87</v>
      </c>
      <c r="J4" s="434" t="s">
        <v>88</v>
      </c>
      <c r="K4" s="434" t="s">
        <v>89</v>
      </c>
      <c r="L4" s="434" t="s">
        <v>90</v>
      </c>
      <c r="M4" s="434" t="s">
        <v>91</v>
      </c>
      <c r="N4" s="435" t="s">
        <v>92</v>
      </c>
      <c r="O4" s="168"/>
      <c r="P4" s="85"/>
      <c r="Q4" s="85"/>
      <c r="R4" s="85"/>
      <c r="S4" s="85"/>
      <c r="T4" s="85"/>
      <c r="U4" s="85"/>
      <c r="V4" s="85"/>
      <c r="W4" s="85"/>
      <c r="X4" s="85"/>
      <c r="Y4" s="85"/>
      <c r="Z4" s="85"/>
      <c r="AA4" s="85"/>
      <c r="AB4" s="85"/>
      <c r="AC4" s="85"/>
      <c r="AD4" s="85"/>
      <c r="AE4" s="85"/>
      <c r="AF4" s="85"/>
      <c r="AG4" s="85"/>
      <c r="AH4" s="85"/>
      <c r="AI4" s="85"/>
      <c r="AJ4" s="85"/>
      <c r="AK4" s="85"/>
      <c r="AL4" s="85"/>
      <c r="AM4" s="85"/>
      <c r="AN4" s="85"/>
      <c r="AO4" s="85"/>
    </row>
    <row r="5" spans="1:40" ht="15.75">
      <c r="A5" s="347" t="s">
        <v>93</v>
      </c>
      <c r="B5" s="169"/>
      <c r="C5" s="170"/>
      <c r="D5" s="171"/>
      <c r="E5" s="171"/>
      <c r="F5" s="171"/>
      <c r="G5" s="171"/>
      <c r="H5" s="171"/>
      <c r="I5" s="171"/>
      <c r="J5" s="171"/>
      <c r="K5" s="171"/>
      <c r="L5" s="171"/>
      <c r="M5" s="171"/>
      <c r="N5" s="172"/>
      <c r="O5" s="173">
        <f aca="true" t="shared" si="0" ref="O5:O15">SUM(C5:N5)</f>
        <v>0</v>
      </c>
      <c r="P5" s="85"/>
      <c r="Q5" s="85"/>
      <c r="R5" s="85"/>
      <c r="S5" s="85"/>
      <c r="T5" s="85"/>
      <c r="U5" s="85"/>
      <c r="V5" s="85"/>
      <c r="W5" s="85"/>
      <c r="X5" s="85"/>
      <c r="Y5" s="85"/>
      <c r="Z5" s="85"/>
      <c r="AA5" s="85"/>
      <c r="AB5" s="85"/>
      <c r="AC5" s="85"/>
      <c r="AD5" s="85"/>
      <c r="AE5" s="85"/>
      <c r="AF5" s="85"/>
      <c r="AG5" s="85"/>
      <c r="AH5" s="85"/>
      <c r="AI5" s="85"/>
      <c r="AJ5" s="85"/>
      <c r="AK5" s="85"/>
      <c r="AL5" s="85"/>
      <c r="AM5" s="85"/>
      <c r="AN5" s="85"/>
    </row>
    <row r="6" spans="1:40" ht="15.75">
      <c r="A6" s="348" t="s">
        <v>94</v>
      </c>
      <c r="B6" s="169"/>
      <c r="C6" s="170"/>
      <c r="D6" s="171"/>
      <c r="E6" s="171"/>
      <c r="F6" s="171"/>
      <c r="G6" s="171"/>
      <c r="H6" s="171"/>
      <c r="I6" s="171"/>
      <c r="J6" s="171"/>
      <c r="K6" s="171"/>
      <c r="L6" s="171"/>
      <c r="M6" s="171"/>
      <c r="N6" s="172"/>
      <c r="O6" s="173">
        <f t="shared" si="0"/>
        <v>0</v>
      </c>
      <c r="P6" s="85"/>
      <c r="Q6" s="85"/>
      <c r="R6" s="85"/>
      <c r="S6" s="85"/>
      <c r="T6" s="85"/>
      <c r="U6" s="85"/>
      <c r="V6" s="85"/>
      <c r="W6" s="85"/>
      <c r="X6" s="85"/>
      <c r="Y6" s="85"/>
      <c r="Z6" s="85"/>
      <c r="AA6" s="85"/>
      <c r="AB6" s="85"/>
      <c r="AC6" s="85"/>
      <c r="AD6" s="85"/>
      <c r="AE6" s="85"/>
      <c r="AF6" s="85"/>
      <c r="AG6" s="85"/>
      <c r="AH6" s="85"/>
      <c r="AI6" s="85"/>
      <c r="AJ6" s="85"/>
      <c r="AK6" s="85"/>
      <c r="AL6" s="85"/>
      <c r="AM6" s="85"/>
      <c r="AN6" s="85"/>
    </row>
    <row r="7" spans="1:40" ht="15.75">
      <c r="A7" s="349" t="s">
        <v>95</v>
      </c>
      <c r="B7" s="169"/>
      <c r="C7" s="170"/>
      <c r="D7" s="171"/>
      <c r="E7" s="171"/>
      <c r="F7" s="171"/>
      <c r="G7" s="171"/>
      <c r="H7" s="171"/>
      <c r="I7" s="171"/>
      <c r="J7" s="171"/>
      <c r="K7" s="171"/>
      <c r="L7" s="171"/>
      <c r="M7" s="171"/>
      <c r="N7" s="172"/>
      <c r="O7" s="173">
        <f t="shared" si="0"/>
        <v>0</v>
      </c>
      <c r="P7" s="85"/>
      <c r="Q7" s="85"/>
      <c r="R7" s="85"/>
      <c r="S7" s="85"/>
      <c r="T7" s="85"/>
      <c r="U7" s="85"/>
      <c r="V7" s="85"/>
      <c r="W7" s="85"/>
      <c r="X7" s="85"/>
      <c r="Y7" s="85"/>
      <c r="Z7" s="85"/>
      <c r="AA7" s="85"/>
      <c r="AB7" s="85"/>
      <c r="AC7" s="85"/>
      <c r="AD7" s="85"/>
      <c r="AE7" s="85"/>
      <c r="AF7" s="85"/>
      <c r="AG7" s="85"/>
      <c r="AH7" s="85"/>
      <c r="AI7" s="85"/>
      <c r="AJ7" s="85"/>
      <c r="AK7" s="85"/>
      <c r="AL7" s="85"/>
      <c r="AM7" s="85"/>
      <c r="AN7" s="85"/>
    </row>
    <row r="8" spans="1:40" ht="15.75">
      <c r="A8" s="349"/>
      <c r="B8" s="169"/>
      <c r="C8" s="170"/>
      <c r="D8" s="171"/>
      <c r="E8" s="171"/>
      <c r="F8" s="171"/>
      <c r="G8" s="171"/>
      <c r="H8" s="171"/>
      <c r="I8" s="171"/>
      <c r="J8" s="171"/>
      <c r="K8" s="171"/>
      <c r="L8" s="171"/>
      <c r="M8" s="171"/>
      <c r="N8" s="172"/>
      <c r="O8" s="173">
        <f t="shared" si="0"/>
        <v>0</v>
      </c>
      <c r="P8" s="85"/>
      <c r="Q8" s="85"/>
      <c r="R8" s="85"/>
      <c r="S8" s="85"/>
      <c r="T8" s="85"/>
      <c r="U8" s="85"/>
      <c r="V8" s="85"/>
      <c r="W8" s="85"/>
      <c r="X8" s="85"/>
      <c r="Y8" s="85"/>
      <c r="Z8" s="85"/>
      <c r="AA8" s="85"/>
      <c r="AB8" s="85"/>
      <c r="AC8" s="85"/>
      <c r="AD8" s="85"/>
      <c r="AE8" s="85"/>
      <c r="AF8" s="85"/>
      <c r="AG8" s="85"/>
      <c r="AH8" s="85"/>
      <c r="AI8" s="85"/>
      <c r="AJ8" s="85"/>
      <c r="AK8" s="85"/>
      <c r="AL8" s="85"/>
      <c r="AM8" s="85"/>
      <c r="AN8" s="85"/>
    </row>
    <row r="9" spans="1:40" ht="15.75">
      <c r="A9" s="349"/>
      <c r="B9" s="169"/>
      <c r="C9" s="170"/>
      <c r="D9" s="171"/>
      <c r="E9" s="171"/>
      <c r="F9" s="171"/>
      <c r="G9" s="171"/>
      <c r="H9" s="171"/>
      <c r="I9" s="171"/>
      <c r="J9" s="171"/>
      <c r="K9" s="171"/>
      <c r="L9" s="171"/>
      <c r="M9" s="171"/>
      <c r="N9" s="172"/>
      <c r="O9" s="173">
        <f t="shared" si="0"/>
        <v>0</v>
      </c>
      <c r="P9" s="85"/>
      <c r="Q9" s="85"/>
      <c r="R9" s="85"/>
      <c r="S9" s="85"/>
      <c r="T9" s="85"/>
      <c r="U9" s="85"/>
      <c r="V9" s="85"/>
      <c r="W9" s="85"/>
      <c r="X9" s="85"/>
      <c r="Y9" s="85"/>
      <c r="Z9" s="85"/>
      <c r="AA9" s="85"/>
      <c r="AB9" s="85"/>
      <c r="AC9" s="85"/>
      <c r="AD9" s="85"/>
      <c r="AE9" s="85"/>
      <c r="AF9" s="85"/>
      <c r="AG9" s="85"/>
      <c r="AH9" s="85"/>
      <c r="AI9" s="85"/>
      <c r="AJ9" s="85"/>
      <c r="AK9" s="85"/>
      <c r="AL9" s="85"/>
      <c r="AM9" s="85"/>
      <c r="AN9" s="85"/>
    </row>
    <row r="10" spans="1:40" ht="15.75">
      <c r="A10" s="349"/>
      <c r="B10" s="169"/>
      <c r="C10" s="170"/>
      <c r="D10" s="171"/>
      <c r="E10" s="171"/>
      <c r="F10" s="171"/>
      <c r="G10" s="171"/>
      <c r="H10" s="171"/>
      <c r="I10" s="171"/>
      <c r="J10" s="171"/>
      <c r="K10" s="171"/>
      <c r="L10" s="171"/>
      <c r="M10" s="171"/>
      <c r="N10" s="172"/>
      <c r="O10" s="173">
        <f t="shared" si="0"/>
        <v>0</v>
      </c>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row>
    <row r="11" spans="1:40" ht="15.75">
      <c r="A11" s="349"/>
      <c r="B11" s="169"/>
      <c r="C11" s="174"/>
      <c r="D11" s="171"/>
      <c r="E11" s="171"/>
      <c r="F11" s="171"/>
      <c r="G11" s="171"/>
      <c r="H11" s="171"/>
      <c r="I11" s="171"/>
      <c r="J11" s="171"/>
      <c r="K11" s="171"/>
      <c r="L11" s="171"/>
      <c r="M11" s="171"/>
      <c r="N11" s="172"/>
      <c r="O11" s="173">
        <f t="shared" si="0"/>
        <v>0</v>
      </c>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row>
    <row r="12" spans="1:40" ht="15.75">
      <c r="A12" s="349"/>
      <c r="B12" s="169"/>
      <c r="C12" s="174"/>
      <c r="D12" s="171"/>
      <c r="E12" s="171"/>
      <c r="F12" s="171"/>
      <c r="G12" s="171"/>
      <c r="H12" s="171"/>
      <c r="I12" s="171"/>
      <c r="J12" s="171"/>
      <c r="K12" s="171"/>
      <c r="L12" s="171"/>
      <c r="M12" s="171"/>
      <c r="N12" s="172"/>
      <c r="O12" s="173">
        <f t="shared" si="0"/>
        <v>0</v>
      </c>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row>
    <row r="13" spans="1:40" ht="15.75">
      <c r="A13" s="349"/>
      <c r="B13" s="169"/>
      <c r="C13" s="174"/>
      <c r="D13" s="171"/>
      <c r="E13" s="171"/>
      <c r="F13" s="171"/>
      <c r="G13" s="171"/>
      <c r="H13" s="171"/>
      <c r="I13" s="171"/>
      <c r="J13" s="171"/>
      <c r="K13" s="171"/>
      <c r="L13" s="171"/>
      <c r="M13" s="171"/>
      <c r="N13" s="172"/>
      <c r="O13" s="173">
        <f t="shared" si="0"/>
        <v>0</v>
      </c>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row>
    <row r="14" spans="1:40" ht="15.75">
      <c r="A14" s="349"/>
      <c r="B14" s="169"/>
      <c r="C14" s="174"/>
      <c r="D14" s="171"/>
      <c r="E14" s="171"/>
      <c r="F14" s="171"/>
      <c r="G14" s="171"/>
      <c r="H14" s="171"/>
      <c r="I14" s="171"/>
      <c r="J14" s="171"/>
      <c r="K14" s="171"/>
      <c r="L14" s="171"/>
      <c r="M14" s="171"/>
      <c r="N14" s="172"/>
      <c r="O14" s="173">
        <f t="shared" si="0"/>
        <v>0</v>
      </c>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row>
    <row r="15" spans="1:40" ht="15.75">
      <c r="A15" s="349"/>
      <c r="B15" s="169"/>
      <c r="C15" s="174"/>
      <c r="D15" s="171"/>
      <c r="E15" s="171"/>
      <c r="F15" s="171"/>
      <c r="G15" s="171"/>
      <c r="H15" s="171"/>
      <c r="I15" s="171"/>
      <c r="J15" s="171"/>
      <c r="K15" s="171"/>
      <c r="L15" s="171"/>
      <c r="M15" s="171"/>
      <c r="N15" s="172"/>
      <c r="O15" s="173">
        <f t="shared" si="0"/>
        <v>0</v>
      </c>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row>
    <row r="16" spans="1:40" ht="15.75">
      <c r="A16" s="349" t="s">
        <v>62</v>
      </c>
      <c r="B16" s="375" t="s">
        <v>66</v>
      </c>
      <c r="C16" s="174"/>
      <c r="D16" s="171"/>
      <c r="E16" s="171"/>
      <c r="F16" s="171"/>
      <c r="G16" s="171"/>
      <c r="H16" s="171"/>
      <c r="I16" s="171"/>
      <c r="J16" s="171"/>
      <c r="K16" s="171"/>
      <c r="L16" s="171"/>
      <c r="M16" s="171"/>
      <c r="N16" s="172"/>
      <c r="O16" s="173"/>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row>
    <row r="17" spans="1:40" ht="15">
      <c r="A17" s="350" t="s">
        <v>22</v>
      </c>
      <c r="B17" s="158" t="s">
        <v>67</v>
      </c>
      <c r="C17" s="174"/>
      <c r="D17" s="171"/>
      <c r="E17" s="171"/>
      <c r="F17" s="171"/>
      <c r="G17" s="171"/>
      <c r="H17" s="171"/>
      <c r="I17" s="171"/>
      <c r="J17" s="171"/>
      <c r="K17" s="171"/>
      <c r="L17" s="171"/>
      <c r="M17" s="171"/>
      <c r="N17" s="172"/>
      <c r="O17" s="173">
        <f aca="true" t="shared" si="1" ref="O17:O27">SUM(C17:N17)</f>
        <v>0</v>
      </c>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row>
    <row r="18" spans="1:40" ht="15">
      <c r="A18" s="350"/>
      <c r="B18" s="175" t="s">
        <v>68</v>
      </c>
      <c r="C18" s="174"/>
      <c r="D18" s="171"/>
      <c r="E18" s="171"/>
      <c r="F18" s="171"/>
      <c r="G18" s="171"/>
      <c r="H18" s="171"/>
      <c r="I18" s="171"/>
      <c r="J18" s="171"/>
      <c r="K18" s="171"/>
      <c r="L18" s="171"/>
      <c r="M18" s="171"/>
      <c r="N18" s="172"/>
      <c r="O18" s="173">
        <f t="shared" si="1"/>
        <v>0</v>
      </c>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row>
    <row r="19" spans="1:40" ht="30">
      <c r="A19" s="350"/>
      <c r="B19" s="176" t="s">
        <v>69</v>
      </c>
      <c r="C19" s="174"/>
      <c r="D19" s="171"/>
      <c r="E19" s="171"/>
      <c r="F19" s="171"/>
      <c r="G19" s="171"/>
      <c r="H19" s="171"/>
      <c r="I19" s="171"/>
      <c r="J19" s="171"/>
      <c r="K19" s="171"/>
      <c r="L19" s="171"/>
      <c r="M19" s="171"/>
      <c r="N19" s="172"/>
      <c r="O19" s="173">
        <f t="shared" si="1"/>
        <v>0</v>
      </c>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row>
    <row r="20" spans="1:40" ht="15">
      <c r="A20" s="350" t="s">
        <v>25</v>
      </c>
      <c r="B20" s="158" t="s">
        <v>70</v>
      </c>
      <c r="C20" s="174"/>
      <c r="D20" s="171"/>
      <c r="E20" s="171"/>
      <c r="F20" s="171"/>
      <c r="G20" s="171"/>
      <c r="H20" s="171"/>
      <c r="I20" s="171"/>
      <c r="J20" s="171"/>
      <c r="K20" s="171"/>
      <c r="L20" s="171"/>
      <c r="M20" s="171"/>
      <c r="N20" s="172"/>
      <c r="O20" s="173">
        <f t="shared" si="1"/>
        <v>0</v>
      </c>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row>
    <row r="21" spans="1:40" ht="15">
      <c r="A21" s="182"/>
      <c r="B21" s="176" t="s">
        <v>71</v>
      </c>
      <c r="C21" s="174"/>
      <c r="D21" s="171"/>
      <c r="E21" s="171"/>
      <c r="F21" s="171"/>
      <c r="G21" s="171"/>
      <c r="H21" s="171"/>
      <c r="I21" s="171"/>
      <c r="J21" s="171"/>
      <c r="K21" s="171"/>
      <c r="L21" s="171"/>
      <c r="M21" s="171"/>
      <c r="N21" s="172"/>
      <c r="O21" s="173">
        <f t="shared" si="1"/>
        <v>0</v>
      </c>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row>
    <row r="22" spans="1:40" ht="45">
      <c r="A22" s="350" t="s">
        <v>26</v>
      </c>
      <c r="B22" s="176" t="s">
        <v>72</v>
      </c>
      <c r="C22" s="174"/>
      <c r="D22" s="171"/>
      <c r="E22" s="171"/>
      <c r="F22" s="171"/>
      <c r="G22" s="171"/>
      <c r="H22" s="171"/>
      <c r="I22" s="171"/>
      <c r="J22" s="171"/>
      <c r="K22" s="171"/>
      <c r="L22" s="171"/>
      <c r="M22" s="171"/>
      <c r="N22" s="172"/>
      <c r="O22" s="173">
        <f t="shared" si="1"/>
        <v>0</v>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spans="1:40" ht="30">
      <c r="A23" s="182"/>
      <c r="B23" s="176" t="s">
        <v>73</v>
      </c>
      <c r="C23" s="174"/>
      <c r="D23" s="171"/>
      <c r="E23" s="171"/>
      <c r="F23" s="171"/>
      <c r="G23" s="171"/>
      <c r="H23" s="171"/>
      <c r="I23" s="171"/>
      <c r="J23" s="171"/>
      <c r="K23" s="171"/>
      <c r="L23" s="171"/>
      <c r="M23" s="171"/>
      <c r="N23" s="172"/>
      <c r="O23" s="173">
        <f t="shared" si="1"/>
        <v>0</v>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row>
    <row r="24" spans="1:40" ht="30">
      <c r="A24" s="182"/>
      <c r="B24" s="175" t="s">
        <v>74</v>
      </c>
      <c r="C24" s="174"/>
      <c r="D24" s="171"/>
      <c r="E24" s="171"/>
      <c r="F24" s="171"/>
      <c r="G24" s="171"/>
      <c r="H24" s="171"/>
      <c r="I24" s="171"/>
      <c r="J24" s="171"/>
      <c r="K24" s="171"/>
      <c r="L24" s="171"/>
      <c r="M24" s="171"/>
      <c r="N24" s="172"/>
      <c r="O24" s="173">
        <f t="shared" si="1"/>
        <v>0</v>
      </c>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row>
    <row r="25" spans="1:40" ht="15">
      <c r="A25" s="182"/>
      <c r="B25" s="175" t="s">
        <v>75</v>
      </c>
      <c r="C25" s="174"/>
      <c r="D25" s="171"/>
      <c r="E25" s="171"/>
      <c r="F25" s="171"/>
      <c r="G25" s="171"/>
      <c r="H25" s="171"/>
      <c r="I25" s="171"/>
      <c r="J25" s="171"/>
      <c r="K25" s="171"/>
      <c r="L25" s="171"/>
      <c r="M25" s="171"/>
      <c r="N25" s="172"/>
      <c r="O25" s="173">
        <f t="shared" si="1"/>
        <v>0</v>
      </c>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row>
    <row r="26" spans="1:40" ht="15">
      <c r="A26" s="350" t="s">
        <v>27</v>
      </c>
      <c r="B26" s="175" t="s">
        <v>76</v>
      </c>
      <c r="C26" s="174"/>
      <c r="D26" s="171"/>
      <c r="E26" s="171"/>
      <c r="F26" s="171"/>
      <c r="G26" s="171"/>
      <c r="H26" s="171"/>
      <c r="I26" s="171"/>
      <c r="J26" s="171"/>
      <c r="K26" s="171"/>
      <c r="L26" s="171"/>
      <c r="M26" s="171"/>
      <c r="N26" s="172"/>
      <c r="O26" s="173">
        <f t="shared" si="1"/>
        <v>0</v>
      </c>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row>
    <row r="27" spans="1:40" ht="15.75" thickBot="1">
      <c r="A27" s="182"/>
      <c r="B27" s="176" t="s">
        <v>77</v>
      </c>
      <c r="C27" s="174"/>
      <c r="D27" s="171"/>
      <c r="E27" s="171"/>
      <c r="F27" s="171"/>
      <c r="G27" s="171"/>
      <c r="H27" s="171"/>
      <c r="I27" s="171"/>
      <c r="J27" s="171"/>
      <c r="K27" s="171"/>
      <c r="L27" s="171"/>
      <c r="M27" s="171"/>
      <c r="N27" s="172"/>
      <c r="O27" s="173">
        <f t="shared" si="1"/>
        <v>0</v>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row>
    <row r="28" spans="1:40" ht="15.75" thickBot="1">
      <c r="A28" s="351" t="s">
        <v>96</v>
      </c>
      <c r="B28" s="177"/>
      <c r="C28" s="178">
        <f aca="true" t="shared" si="2" ref="C28:O28">SUM(C5:C27)</f>
        <v>0</v>
      </c>
      <c r="D28" s="178">
        <f t="shared" si="2"/>
        <v>0</v>
      </c>
      <c r="E28" s="178">
        <f t="shared" si="2"/>
        <v>0</v>
      </c>
      <c r="F28" s="178">
        <f t="shared" si="2"/>
        <v>0</v>
      </c>
      <c r="G28" s="178">
        <f t="shared" si="2"/>
        <v>0</v>
      </c>
      <c r="H28" s="178">
        <f t="shared" si="2"/>
        <v>0</v>
      </c>
      <c r="I28" s="178">
        <f t="shared" si="2"/>
        <v>0</v>
      </c>
      <c r="J28" s="178">
        <f t="shared" si="2"/>
        <v>0</v>
      </c>
      <c r="K28" s="178">
        <f t="shared" si="2"/>
        <v>0</v>
      </c>
      <c r="L28" s="178">
        <f t="shared" si="2"/>
        <v>0</v>
      </c>
      <c r="M28" s="178">
        <f t="shared" si="2"/>
        <v>0</v>
      </c>
      <c r="N28" s="178">
        <f t="shared" si="2"/>
        <v>0</v>
      </c>
      <c r="O28" s="352">
        <f t="shared" si="2"/>
        <v>0</v>
      </c>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row>
    <row r="29" spans="1:26" ht="15">
      <c r="A29" s="179"/>
      <c r="B29" s="180"/>
      <c r="C29" s="179"/>
      <c r="D29" s="180"/>
      <c r="E29" s="180"/>
      <c r="F29" s="180"/>
      <c r="G29" s="180"/>
      <c r="H29" s="180"/>
      <c r="I29" s="180"/>
      <c r="J29" s="180"/>
      <c r="K29" s="180"/>
      <c r="L29" s="180"/>
      <c r="M29" s="180"/>
      <c r="N29" s="181"/>
      <c r="O29" s="353"/>
      <c r="P29" s="85"/>
      <c r="Q29" s="85"/>
      <c r="R29" s="85"/>
      <c r="S29" s="85"/>
      <c r="T29" s="85"/>
      <c r="U29" s="85"/>
      <c r="V29" s="85"/>
      <c r="W29" s="85"/>
      <c r="X29" s="85"/>
      <c r="Y29" s="85"/>
      <c r="Z29" s="85"/>
    </row>
    <row r="30" spans="1:26" ht="18.75">
      <c r="A30" s="345" t="s">
        <v>16</v>
      </c>
      <c r="B30" s="158"/>
      <c r="C30" s="182"/>
      <c r="D30" s="158"/>
      <c r="E30" s="158"/>
      <c r="F30" s="158"/>
      <c r="G30" s="158"/>
      <c r="H30" s="158"/>
      <c r="I30" s="158"/>
      <c r="J30" s="158"/>
      <c r="K30" s="158"/>
      <c r="L30" s="158"/>
      <c r="M30" s="158"/>
      <c r="N30" s="183"/>
      <c r="O30" s="354"/>
      <c r="P30" s="85"/>
      <c r="Q30" s="85"/>
      <c r="R30" s="85"/>
      <c r="S30" s="85"/>
      <c r="T30" s="85"/>
      <c r="U30" s="85"/>
      <c r="V30" s="85"/>
      <c r="W30" s="85"/>
      <c r="X30" s="85"/>
      <c r="Y30" s="85"/>
      <c r="Z30" s="85"/>
    </row>
    <row r="31" spans="1:26" ht="15.75">
      <c r="A31" s="348" t="s">
        <v>97</v>
      </c>
      <c r="B31" s="184">
        <f aca="true" t="shared" si="3" ref="B31:B40">B5</f>
        <v>0</v>
      </c>
      <c r="C31" s="185"/>
      <c r="D31" s="85"/>
      <c r="E31" s="85"/>
      <c r="F31" s="85"/>
      <c r="G31" s="85"/>
      <c r="H31" s="85"/>
      <c r="I31" s="85"/>
      <c r="J31" s="85"/>
      <c r="K31" s="85"/>
      <c r="L31" s="85"/>
      <c r="M31" s="85"/>
      <c r="N31" s="186"/>
      <c r="O31" s="187">
        <f aca="true" t="shared" si="4" ref="O31:O40">SUM(C31:N31)</f>
        <v>0</v>
      </c>
      <c r="P31" s="85"/>
      <c r="Q31" s="85"/>
      <c r="R31" s="85"/>
      <c r="S31" s="85"/>
      <c r="T31" s="85"/>
      <c r="U31" s="85"/>
      <c r="V31" s="85"/>
      <c r="W31" s="85"/>
      <c r="X31" s="85"/>
      <c r="Y31" s="85"/>
      <c r="Z31" s="85"/>
    </row>
    <row r="32" spans="1:26" ht="15.75">
      <c r="A32" s="349" t="s">
        <v>98</v>
      </c>
      <c r="B32" s="184">
        <f t="shared" si="3"/>
        <v>0</v>
      </c>
      <c r="C32" s="185"/>
      <c r="D32" s="85"/>
      <c r="E32" s="85"/>
      <c r="F32" s="85"/>
      <c r="G32" s="85"/>
      <c r="H32" s="85"/>
      <c r="I32" s="85"/>
      <c r="J32" s="85"/>
      <c r="K32" s="85"/>
      <c r="L32" s="85"/>
      <c r="M32" s="85"/>
      <c r="N32" s="186"/>
      <c r="O32" s="187">
        <f t="shared" si="4"/>
        <v>0</v>
      </c>
      <c r="P32" s="85"/>
      <c r="Q32" s="85"/>
      <c r="R32" s="85"/>
      <c r="S32" s="85"/>
      <c r="T32" s="85"/>
      <c r="U32" s="85"/>
      <c r="V32" s="85"/>
      <c r="W32" s="85"/>
      <c r="X32" s="85"/>
      <c r="Y32" s="85"/>
      <c r="Z32" s="85"/>
    </row>
    <row r="33" spans="1:26" ht="15.75">
      <c r="A33" s="349"/>
      <c r="B33" s="184">
        <f t="shared" si="3"/>
        <v>0</v>
      </c>
      <c r="C33" s="185"/>
      <c r="D33" s="85"/>
      <c r="E33" s="85"/>
      <c r="F33" s="85"/>
      <c r="G33" s="85"/>
      <c r="H33" s="85"/>
      <c r="I33" s="85"/>
      <c r="J33" s="85"/>
      <c r="K33" s="85"/>
      <c r="L33" s="85"/>
      <c r="M33" s="85"/>
      <c r="N33" s="186"/>
      <c r="O33" s="187">
        <f t="shared" si="4"/>
        <v>0</v>
      </c>
      <c r="P33" s="85"/>
      <c r="Q33" s="85"/>
      <c r="R33" s="85"/>
      <c r="S33" s="85"/>
      <c r="T33" s="85"/>
      <c r="U33" s="85"/>
      <c r="V33" s="85"/>
      <c r="W33" s="85"/>
      <c r="X33" s="85"/>
      <c r="Y33" s="85"/>
      <c r="Z33" s="85"/>
    </row>
    <row r="34" spans="1:26" ht="15.75">
      <c r="A34" s="349"/>
      <c r="B34" s="184">
        <f t="shared" si="3"/>
        <v>0</v>
      </c>
      <c r="C34" s="185"/>
      <c r="D34" s="85"/>
      <c r="E34" s="85"/>
      <c r="F34" s="85"/>
      <c r="G34" s="85"/>
      <c r="H34" s="85"/>
      <c r="I34" s="85"/>
      <c r="J34" s="85"/>
      <c r="K34" s="85"/>
      <c r="L34" s="85"/>
      <c r="M34" s="85"/>
      <c r="N34" s="186"/>
      <c r="O34" s="187">
        <f t="shared" si="4"/>
        <v>0</v>
      </c>
      <c r="P34" s="85"/>
      <c r="Q34" s="85"/>
      <c r="R34" s="85"/>
      <c r="S34" s="85"/>
      <c r="T34" s="85"/>
      <c r="U34" s="85"/>
      <c r="V34" s="85"/>
      <c r="W34" s="85"/>
      <c r="X34" s="85"/>
      <c r="Y34" s="85"/>
      <c r="Z34" s="85"/>
    </row>
    <row r="35" spans="1:26" ht="15.75">
      <c r="A35" s="349"/>
      <c r="B35" s="184">
        <f t="shared" si="3"/>
        <v>0</v>
      </c>
      <c r="C35" s="185"/>
      <c r="D35" s="85"/>
      <c r="E35" s="85"/>
      <c r="F35" s="85"/>
      <c r="G35" s="85"/>
      <c r="H35" s="85"/>
      <c r="I35" s="85"/>
      <c r="J35" s="85"/>
      <c r="K35" s="85"/>
      <c r="L35" s="85"/>
      <c r="M35" s="85"/>
      <c r="N35" s="186"/>
      <c r="O35" s="187">
        <f t="shared" si="4"/>
        <v>0</v>
      </c>
      <c r="P35" s="85"/>
      <c r="Q35" s="85"/>
      <c r="R35" s="85"/>
      <c r="S35" s="85"/>
      <c r="T35" s="85"/>
      <c r="U35" s="85"/>
      <c r="V35" s="85"/>
      <c r="W35" s="85"/>
      <c r="X35" s="85"/>
      <c r="Y35" s="85"/>
      <c r="Z35" s="85"/>
    </row>
    <row r="36" spans="1:26" ht="15.75">
      <c r="A36" s="349"/>
      <c r="B36" s="184">
        <f t="shared" si="3"/>
        <v>0</v>
      </c>
      <c r="C36" s="185"/>
      <c r="D36" s="85"/>
      <c r="E36" s="85"/>
      <c r="F36" s="85"/>
      <c r="G36" s="85"/>
      <c r="H36" s="85"/>
      <c r="I36" s="85"/>
      <c r="J36" s="85"/>
      <c r="K36" s="85"/>
      <c r="L36" s="85"/>
      <c r="M36" s="85"/>
      <c r="N36" s="186"/>
      <c r="O36" s="187">
        <f t="shared" si="4"/>
        <v>0</v>
      </c>
      <c r="P36" s="85"/>
      <c r="Q36" s="85"/>
      <c r="R36" s="85"/>
      <c r="S36" s="85"/>
      <c r="T36" s="85"/>
      <c r="U36" s="85"/>
      <c r="V36" s="85"/>
      <c r="W36" s="85"/>
      <c r="X36" s="85"/>
      <c r="Y36" s="85"/>
      <c r="Z36" s="85"/>
    </row>
    <row r="37" spans="1:26" ht="15.75">
      <c r="A37" s="349"/>
      <c r="B37" s="184">
        <f t="shared" si="3"/>
        <v>0</v>
      </c>
      <c r="C37" s="188"/>
      <c r="D37" s="85"/>
      <c r="E37" s="85"/>
      <c r="F37" s="85"/>
      <c r="G37" s="85"/>
      <c r="H37" s="85"/>
      <c r="I37" s="85"/>
      <c r="J37" s="85"/>
      <c r="K37" s="85"/>
      <c r="L37" s="85"/>
      <c r="M37" s="85"/>
      <c r="N37" s="186"/>
      <c r="O37" s="187">
        <f t="shared" si="4"/>
        <v>0</v>
      </c>
      <c r="P37" s="85"/>
      <c r="Q37" s="85"/>
      <c r="R37" s="85"/>
      <c r="S37" s="85"/>
      <c r="T37" s="85"/>
      <c r="U37" s="85"/>
      <c r="V37" s="85"/>
      <c r="W37" s="85"/>
      <c r="X37" s="85"/>
      <c r="Y37" s="85"/>
      <c r="Z37" s="85"/>
    </row>
    <row r="38" spans="1:26" ht="15.75">
      <c r="A38" s="349"/>
      <c r="B38" s="184">
        <f t="shared" si="3"/>
        <v>0</v>
      </c>
      <c r="C38" s="188"/>
      <c r="D38" s="85"/>
      <c r="E38" s="85"/>
      <c r="F38" s="85"/>
      <c r="G38" s="85"/>
      <c r="H38" s="85"/>
      <c r="I38" s="85"/>
      <c r="J38" s="85"/>
      <c r="K38" s="85"/>
      <c r="L38" s="85"/>
      <c r="M38" s="85"/>
      <c r="N38" s="186"/>
      <c r="O38" s="187">
        <f t="shared" si="4"/>
        <v>0</v>
      </c>
      <c r="P38" s="85"/>
      <c r="Q38" s="85"/>
      <c r="R38" s="85"/>
      <c r="S38" s="85"/>
      <c r="T38" s="85"/>
      <c r="U38" s="85"/>
      <c r="V38" s="85"/>
      <c r="W38" s="85"/>
      <c r="X38" s="85"/>
      <c r="Y38" s="85"/>
      <c r="Z38" s="85"/>
    </row>
    <row r="39" spans="1:26" ht="15.75">
      <c r="A39" s="349"/>
      <c r="B39" s="184">
        <f t="shared" si="3"/>
        <v>0</v>
      </c>
      <c r="C39" s="188"/>
      <c r="D39" s="85"/>
      <c r="E39" s="85"/>
      <c r="F39" s="85"/>
      <c r="G39" s="85"/>
      <c r="H39" s="85"/>
      <c r="I39" s="85"/>
      <c r="J39" s="85"/>
      <c r="K39" s="85"/>
      <c r="L39" s="85"/>
      <c r="M39" s="85"/>
      <c r="N39" s="186"/>
      <c r="O39" s="187">
        <f t="shared" si="4"/>
        <v>0</v>
      </c>
      <c r="P39" s="85"/>
      <c r="Q39" s="85"/>
      <c r="R39" s="85"/>
      <c r="S39" s="85"/>
      <c r="T39" s="85"/>
      <c r="U39" s="85"/>
      <c r="V39" s="85"/>
      <c r="W39" s="85"/>
      <c r="X39" s="85"/>
      <c r="Y39" s="85"/>
      <c r="Z39" s="85"/>
    </row>
    <row r="40" spans="1:26" ht="15.75">
      <c r="A40" s="349"/>
      <c r="B40" s="184">
        <f t="shared" si="3"/>
        <v>0</v>
      </c>
      <c r="C40" s="188"/>
      <c r="D40" s="85"/>
      <c r="E40" s="85"/>
      <c r="F40" s="85"/>
      <c r="G40" s="85"/>
      <c r="H40" s="85"/>
      <c r="I40" s="85"/>
      <c r="J40" s="85"/>
      <c r="K40" s="85"/>
      <c r="L40" s="85"/>
      <c r="M40" s="85"/>
      <c r="N40" s="186"/>
      <c r="O40" s="187">
        <f t="shared" si="4"/>
        <v>0</v>
      </c>
      <c r="P40" s="85"/>
      <c r="Q40" s="85"/>
      <c r="R40" s="85"/>
      <c r="S40" s="85"/>
      <c r="T40" s="85"/>
      <c r="U40" s="85"/>
      <c r="V40" s="85"/>
      <c r="W40" s="85"/>
      <c r="X40" s="85"/>
      <c r="Y40" s="85"/>
      <c r="Z40" s="85"/>
    </row>
    <row r="41" spans="1:26" ht="15.75">
      <c r="A41" s="349" t="s">
        <v>62</v>
      </c>
      <c r="B41" s="376" t="s">
        <v>33</v>
      </c>
      <c r="C41" s="188"/>
      <c r="D41" s="85"/>
      <c r="E41" s="85"/>
      <c r="F41" s="85"/>
      <c r="G41" s="85"/>
      <c r="H41" s="85"/>
      <c r="I41" s="85"/>
      <c r="J41" s="85"/>
      <c r="K41" s="85"/>
      <c r="L41" s="85"/>
      <c r="M41" s="85"/>
      <c r="N41" s="186"/>
      <c r="O41" s="187"/>
      <c r="P41" s="85"/>
      <c r="Q41" s="85"/>
      <c r="R41" s="85"/>
      <c r="S41" s="85"/>
      <c r="T41" s="85"/>
      <c r="U41" s="85"/>
      <c r="V41" s="85"/>
      <c r="W41" s="85"/>
      <c r="X41" s="85"/>
      <c r="Y41" s="85"/>
      <c r="Z41" s="85"/>
    </row>
    <row r="42" spans="1:26" ht="30">
      <c r="A42" s="350" t="s">
        <v>22</v>
      </c>
      <c r="B42" s="176" t="s">
        <v>34</v>
      </c>
      <c r="C42" s="188"/>
      <c r="D42" s="85"/>
      <c r="E42" s="85"/>
      <c r="F42" s="85"/>
      <c r="G42" s="85"/>
      <c r="H42" s="85"/>
      <c r="I42" s="85"/>
      <c r="J42" s="85"/>
      <c r="K42" s="85"/>
      <c r="L42" s="85"/>
      <c r="M42" s="85"/>
      <c r="N42" s="186"/>
      <c r="O42" s="187">
        <f aca="true" t="shared" si="5" ref="O42:O63">SUM(C42:N42)</f>
        <v>0</v>
      </c>
      <c r="P42" s="85"/>
      <c r="Q42" s="85"/>
      <c r="R42" s="85"/>
      <c r="S42" s="85"/>
      <c r="T42" s="85"/>
      <c r="U42" s="85"/>
      <c r="V42" s="85"/>
      <c r="W42" s="85"/>
      <c r="X42" s="85"/>
      <c r="Y42" s="85"/>
      <c r="Z42" s="85"/>
    </row>
    <row r="43" spans="1:26" ht="15">
      <c r="A43" s="350"/>
      <c r="B43" s="176" t="s">
        <v>35</v>
      </c>
      <c r="C43" s="188"/>
      <c r="D43" s="85"/>
      <c r="E43" s="85"/>
      <c r="F43" s="85"/>
      <c r="G43" s="85"/>
      <c r="H43" s="85"/>
      <c r="I43" s="85"/>
      <c r="J43" s="85"/>
      <c r="K43" s="85"/>
      <c r="L43" s="85"/>
      <c r="M43" s="85"/>
      <c r="N43" s="186"/>
      <c r="O43" s="187">
        <f t="shared" si="5"/>
        <v>0</v>
      </c>
      <c r="P43" s="85"/>
      <c r="Q43" s="85"/>
      <c r="R43" s="85"/>
      <c r="S43" s="85"/>
      <c r="T43" s="85"/>
      <c r="U43" s="85"/>
      <c r="V43" s="85"/>
      <c r="W43" s="85"/>
      <c r="X43" s="85"/>
      <c r="Y43" s="85"/>
      <c r="Z43" s="85"/>
    </row>
    <row r="44" spans="1:26" ht="15.75">
      <c r="A44" s="349"/>
      <c r="B44" s="175" t="s">
        <v>36</v>
      </c>
      <c r="C44" s="188"/>
      <c r="D44" s="85"/>
      <c r="E44" s="85"/>
      <c r="F44" s="85"/>
      <c r="G44" s="85"/>
      <c r="H44" s="85"/>
      <c r="I44" s="85"/>
      <c r="J44" s="85"/>
      <c r="K44" s="85"/>
      <c r="L44" s="85"/>
      <c r="M44" s="85"/>
      <c r="N44" s="186"/>
      <c r="O44" s="187">
        <f t="shared" si="5"/>
        <v>0</v>
      </c>
      <c r="P44" s="85"/>
      <c r="Q44" s="85"/>
      <c r="R44" s="85"/>
      <c r="S44" s="85"/>
      <c r="T44" s="85"/>
      <c r="U44" s="85"/>
      <c r="V44" s="85"/>
      <c r="W44" s="85"/>
      <c r="X44" s="85"/>
      <c r="Y44" s="85"/>
      <c r="Z44" s="85"/>
    </row>
    <row r="45" spans="1:26" ht="15.75">
      <c r="A45" s="349"/>
      <c r="B45" s="158" t="s">
        <v>37</v>
      </c>
      <c r="C45" s="188"/>
      <c r="D45" s="85"/>
      <c r="E45" s="85"/>
      <c r="F45" s="85"/>
      <c r="G45" s="85"/>
      <c r="H45" s="85"/>
      <c r="I45" s="85"/>
      <c r="J45" s="85"/>
      <c r="K45" s="85"/>
      <c r="L45" s="85"/>
      <c r="M45" s="85"/>
      <c r="N45" s="186"/>
      <c r="O45" s="187">
        <f t="shared" si="5"/>
        <v>0</v>
      </c>
      <c r="P45" s="85"/>
      <c r="Q45" s="85"/>
      <c r="R45" s="85"/>
      <c r="S45" s="85"/>
      <c r="T45" s="85"/>
      <c r="U45" s="85"/>
      <c r="V45" s="85"/>
      <c r="W45" s="85"/>
      <c r="X45" s="85"/>
      <c r="Y45" s="85"/>
      <c r="Z45" s="85"/>
    </row>
    <row r="46" spans="1:26" ht="47.25">
      <c r="A46" s="355" t="s">
        <v>23</v>
      </c>
      <c r="B46" s="158" t="s">
        <v>38</v>
      </c>
      <c r="C46" s="188"/>
      <c r="D46" s="85"/>
      <c r="E46" s="85"/>
      <c r="F46" s="85"/>
      <c r="G46" s="85"/>
      <c r="H46" s="85"/>
      <c r="I46" s="85"/>
      <c r="J46" s="85"/>
      <c r="K46" s="85"/>
      <c r="L46" s="85"/>
      <c r="M46" s="85"/>
      <c r="N46" s="186"/>
      <c r="O46" s="187">
        <f t="shared" si="5"/>
        <v>0</v>
      </c>
      <c r="P46" s="85"/>
      <c r="Q46" s="85"/>
      <c r="R46" s="85"/>
      <c r="S46" s="85"/>
      <c r="T46" s="85"/>
      <c r="U46" s="85"/>
      <c r="V46" s="85"/>
      <c r="W46" s="85"/>
      <c r="X46" s="85"/>
      <c r="Y46" s="85"/>
      <c r="Z46" s="85"/>
    </row>
    <row r="47" spans="1:26" ht="15.75">
      <c r="A47" s="355"/>
      <c r="B47" s="158" t="s">
        <v>39</v>
      </c>
      <c r="C47" s="188"/>
      <c r="D47" s="85"/>
      <c r="E47" s="85"/>
      <c r="F47" s="85"/>
      <c r="G47" s="85"/>
      <c r="H47" s="85"/>
      <c r="I47" s="85"/>
      <c r="J47" s="85"/>
      <c r="K47" s="85"/>
      <c r="L47" s="85"/>
      <c r="M47" s="85"/>
      <c r="N47" s="186"/>
      <c r="O47" s="187">
        <f t="shared" si="5"/>
        <v>0</v>
      </c>
      <c r="P47" s="85"/>
      <c r="Q47" s="85"/>
      <c r="R47" s="85"/>
      <c r="S47" s="85"/>
      <c r="T47" s="85"/>
      <c r="U47" s="85"/>
      <c r="V47" s="85"/>
      <c r="W47" s="85"/>
      <c r="X47" s="85"/>
      <c r="Y47" s="85"/>
      <c r="Z47" s="85"/>
    </row>
    <row r="48" spans="1:26" ht="15.75">
      <c r="A48" s="355"/>
      <c r="B48" s="158" t="s">
        <v>40</v>
      </c>
      <c r="C48" s="188"/>
      <c r="D48" s="85"/>
      <c r="E48" s="85"/>
      <c r="F48" s="85"/>
      <c r="G48" s="85"/>
      <c r="H48" s="85"/>
      <c r="I48" s="85"/>
      <c r="J48" s="85"/>
      <c r="K48" s="85"/>
      <c r="L48" s="85"/>
      <c r="M48" s="85"/>
      <c r="N48" s="186"/>
      <c r="O48" s="187">
        <f t="shared" si="5"/>
        <v>0</v>
      </c>
      <c r="P48" s="85"/>
      <c r="Q48" s="85"/>
      <c r="R48" s="85"/>
      <c r="S48" s="85"/>
      <c r="T48" s="85"/>
      <c r="U48" s="85"/>
      <c r="V48" s="85"/>
      <c r="W48" s="85"/>
      <c r="X48" s="85"/>
      <c r="Y48" s="85"/>
      <c r="Z48" s="85"/>
    </row>
    <row r="49" spans="1:26" ht="30">
      <c r="A49" s="350" t="s">
        <v>24</v>
      </c>
      <c r="B49" s="175" t="s">
        <v>41</v>
      </c>
      <c r="C49" s="188"/>
      <c r="D49" s="85"/>
      <c r="E49" s="85"/>
      <c r="F49" s="85"/>
      <c r="G49" s="85"/>
      <c r="H49" s="85"/>
      <c r="I49" s="85"/>
      <c r="J49" s="85"/>
      <c r="K49" s="85"/>
      <c r="L49" s="85"/>
      <c r="M49" s="85"/>
      <c r="N49" s="186"/>
      <c r="O49" s="187">
        <f t="shared" si="5"/>
        <v>0</v>
      </c>
      <c r="P49" s="85"/>
      <c r="Q49" s="85"/>
      <c r="R49" s="85"/>
      <c r="S49" s="85"/>
      <c r="T49" s="85"/>
      <c r="U49" s="85"/>
      <c r="V49" s="85"/>
      <c r="W49" s="85"/>
      <c r="X49" s="85"/>
      <c r="Y49" s="85"/>
      <c r="Z49" s="85"/>
    </row>
    <row r="50" spans="1:26" ht="15">
      <c r="A50" s="350"/>
      <c r="B50" s="175" t="s">
        <v>42</v>
      </c>
      <c r="C50" s="188"/>
      <c r="D50" s="85"/>
      <c r="E50" s="85"/>
      <c r="F50" s="85"/>
      <c r="G50" s="85"/>
      <c r="H50" s="85"/>
      <c r="I50" s="85"/>
      <c r="J50" s="85"/>
      <c r="K50" s="85"/>
      <c r="L50" s="85"/>
      <c r="M50" s="85"/>
      <c r="N50" s="186"/>
      <c r="O50" s="187">
        <f t="shared" si="5"/>
        <v>0</v>
      </c>
      <c r="P50" s="85"/>
      <c r="Q50" s="85"/>
      <c r="R50" s="85"/>
      <c r="S50" s="85"/>
      <c r="T50" s="85"/>
      <c r="U50" s="85"/>
      <c r="V50" s="85"/>
      <c r="W50" s="85"/>
      <c r="X50" s="85"/>
      <c r="Y50" s="85"/>
      <c r="Z50" s="85"/>
    </row>
    <row r="51" spans="1:26" ht="30">
      <c r="A51" s="350"/>
      <c r="B51" s="175" t="s">
        <v>43</v>
      </c>
      <c r="C51" s="188"/>
      <c r="D51" s="85"/>
      <c r="E51" s="85"/>
      <c r="F51" s="85"/>
      <c r="G51" s="85"/>
      <c r="H51" s="85"/>
      <c r="I51" s="85"/>
      <c r="J51" s="85"/>
      <c r="K51" s="85"/>
      <c r="L51" s="85"/>
      <c r="M51" s="85"/>
      <c r="N51" s="186"/>
      <c r="O51" s="187">
        <f t="shared" si="5"/>
        <v>0</v>
      </c>
      <c r="P51" s="85"/>
      <c r="Q51" s="85"/>
      <c r="R51" s="85"/>
      <c r="S51" s="85"/>
      <c r="T51" s="85"/>
      <c r="U51" s="85"/>
      <c r="V51" s="85"/>
      <c r="W51" s="85"/>
      <c r="X51" s="85"/>
      <c r="Y51" s="85"/>
      <c r="Z51" s="85"/>
    </row>
    <row r="52" spans="1:26" ht="15">
      <c r="A52" s="350"/>
      <c r="B52" s="176" t="s">
        <v>44</v>
      </c>
      <c r="C52" s="188"/>
      <c r="D52" s="85"/>
      <c r="E52" s="85"/>
      <c r="F52" s="85"/>
      <c r="G52" s="85"/>
      <c r="H52" s="85"/>
      <c r="I52" s="85"/>
      <c r="J52" s="85"/>
      <c r="K52" s="85"/>
      <c r="L52" s="85"/>
      <c r="M52" s="85"/>
      <c r="N52" s="186"/>
      <c r="O52" s="187">
        <f t="shared" si="5"/>
        <v>0</v>
      </c>
      <c r="P52" s="85"/>
      <c r="Q52" s="85"/>
      <c r="R52" s="85"/>
      <c r="S52" s="85"/>
      <c r="T52" s="85"/>
      <c r="U52" s="85"/>
      <c r="V52" s="85"/>
      <c r="W52" s="85"/>
      <c r="X52" s="85"/>
      <c r="Y52" s="85"/>
      <c r="Z52" s="85"/>
    </row>
    <row r="53" spans="1:26" ht="15">
      <c r="A53" s="350" t="s">
        <v>25</v>
      </c>
      <c r="B53" s="175" t="s">
        <v>45</v>
      </c>
      <c r="C53" s="188"/>
      <c r="D53" s="85"/>
      <c r="E53" s="85"/>
      <c r="F53" s="85"/>
      <c r="G53" s="85"/>
      <c r="H53" s="85"/>
      <c r="I53" s="85"/>
      <c r="J53" s="85"/>
      <c r="K53" s="85"/>
      <c r="L53" s="85"/>
      <c r="M53" s="85"/>
      <c r="N53" s="186"/>
      <c r="O53" s="187">
        <f t="shared" si="5"/>
        <v>0</v>
      </c>
      <c r="P53" s="85"/>
      <c r="Q53" s="85"/>
      <c r="R53" s="85"/>
      <c r="S53" s="85"/>
      <c r="T53" s="85"/>
      <c r="U53" s="85"/>
      <c r="V53" s="85"/>
      <c r="W53" s="85"/>
      <c r="X53" s="85"/>
      <c r="Y53" s="85"/>
      <c r="Z53" s="85"/>
    </row>
    <row r="54" spans="1:26" ht="30">
      <c r="A54" s="350"/>
      <c r="B54" s="176" t="s">
        <v>46</v>
      </c>
      <c r="C54" s="188"/>
      <c r="D54" s="85"/>
      <c r="E54" s="85"/>
      <c r="F54" s="85"/>
      <c r="G54" s="85"/>
      <c r="H54" s="85"/>
      <c r="I54" s="85"/>
      <c r="J54" s="85"/>
      <c r="K54" s="85"/>
      <c r="L54" s="85"/>
      <c r="M54" s="85"/>
      <c r="N54" s="186"/>
      <c r="O54" s="187">
        <f t="shared" si="5"/>
        <v>0</v>
      </c>
      <c r="P54" s="85"/>
      <c r="Q54" s="85"/>
      <c r="R54" s="85"/>
      <c r="S54" s="85"/>
      <c r="T54" s="85"/>
      <c r="U54" s="85"/>
      <c r="V54" s="85"/>
      <c r="W54" s="85"/>
      <c r="X54" s="85"/>
      <c r="Y54" s="85"/>
      <c r="Z54" s="85"/>
    </row>
    <row r="55" spans="1:26" ht="15">
      <c r="A55" s="182"/>
      <c r="B55" s="175" t="s">
        <v>47</v>
      </c>
      <c r="C55" s="188"/>
      <c r="D55" s="85"/>
      <c r="E55" s="85"/>
      <c r="F55" s="85"/>
      <c r="G55" s="85"/>
      <c r="H55" s="85"/>
      <c r="I55" s="85"/>
      <c r="J55" s="85"/>
      <c r="K55" s="85"/>
      <c r="L55" s="85"/>
      <c r="M55" s="85"/>
      <c r="N55" s="186"/>
      <c r="O55" s="187">
        <f t="shared" si="5"/>
        <v>0</v>
      </c>
      <c r="P55" s="85"/>
      <c r="Q55" s="85"/>
      <c r="R55" s="85"/>
      <c r="S55" s="85"/>
      <c r="T55" s="85"/>
      <c r="U55" s="85"/>
      <c r="V55" s="85"/>
      <c r="W55" s="85"/>
      <c r="X55" s="85"/>
      <c r="Y55" s="85"/>
      <c r="Z55" s="85"/>
    </row>
    <row r="56" spans="1:26" ht="15">
      <c r="A56" s="182"/>
      <c r="B56" s="175" t="s">
        <v>48</v>
      </c>
      <c r="C56" s="188"/>
      <c r="D56" s="85"/>
      <c r="E56" s="85"/>
      <c r="F56" s="85"/>
      <c r="G56" s="85"/>
      <c r="H56" s="85"/>
      <c r="I56" s="85"/>
      <c r="J56" s="85"/>
      <c r="K56" s="85"/>
      <c r="L56" s="85"/>
      <c r="M56" s="85"/>
      <c r="N56" s="186"/>
      <c r="O56" s="187">
        <f t="shared" si="5"/>
        <v>0</v>
      </c>
      <c r="P56" s="85"/>
      <c r="Q56" s="85"/>
      <c r="R56" s="85"/>
      <c r="S56" s="85"/>
      <c r="T56" s="85"/>
      <c r="U56" s="85"/>
      <c r="V56" s="85"/>
      <c r="W56" s="85"/>
      <c r="X56" s="85"/>
      <c r="Y56" s="85"/>
      <c r="Z56" s="85"/>
    </row>
    <row r="57" spans="1:26" ht="30">
      <c r="A57" s="350" t="s">
        <v>26</v>
      </c>
      <c r="B57" s="176" t="s">
        <v>49</v>
      </c>
      <c r="C57" s="188"/>
      <c r="D57" s="85"/>
      <c r="E57" s="85"/>
      <c r="F57" s="85"/>
      <c r="G57" s="85"/>
      <c r="H57" s="85"/>
      <c r="I57" s="85"/>
      <c r="J57" s="85"/>
      <c r="K57" s="85"/>
      <c r="L57" s="85"/>
      <c r="M57" s="85"/>
      <c r="N57" s="186"/>
      <c r="O57" s="187">
        <f t="shared" si="5"/>
        <v>0</v>
      </c>
      <c r="P57" s="85"/>
      <c r="Q57" s="85"/>
      <c r="R57" s="85"/>
      <c r="S57" s="85"/>
      <c r="T57" s="85"/>
      <c r="U57" s="85"/>
      <c r="V57" s="85"/>
      <c r="W57" s="85"/>
      <c r="X57" s="85"/>
      <c r="Y57" s="85"/>
      <c r="Z57" s="85"/>
    </row>
    <row r="58" spans="1:26" ht="30">
      <c r="A58" s="182"/>
      <c r="B58" s="175" t="s">
        <v>50</v>
      </c>
      <c r="C58" s="188"/>
      <c r="D58" s="85"/>
      <c r="E58" s="85"/>
      <c r="F58" s="85"/>
      <c r="G58" s="85"/>
      <c r="H58" s="85"/>
      <c r="I58" s="85"/>
      <c r="J58" s="85"/>
      <c r="K58" s="85"/>
      <c r="L58" s="85"/>
      <c r="M58" s="85"/>
      <c r="N58" s="186"/>
      <c r="O58" s="187">
        <f t="shared" si="5"/>
        <v>0</v>
      </c>
      <c r="P58" s="85"/>
      <c r="Q58" s="85"/>
      <c r="R58" s="85"/>
      <c r="S58" s="85"/>
      <c r="T58" s="85"/>
      <c r="U58" s="85"/>
      <c r="V58" s="85"/>
      <c r="W58" s="85"/>
      <c r="X58" s="85"/>
      <c r="Y58" s="85"/>
      <c r="Z58" s="85"/>
    </row>
    <row r="59" spans="1:26" ht="15">
      <c r="A59" s="182"/>
      <c r="B59" s="175" t="s">
        <v>51</v>
      </c>
      <c r="C59" s="188"/>
      <c r="D59" s="85"/>
      <c r="E59" s="85"/>
      <c r="F59" s="85"/>
      <c r="G59" s="85"/>
      <c r="H59" s="85"/>
      <c r="I59" s="85"/>
      <c r="J59" s="85"/>
      <c r="K59" s="85"/>
      <c r="L59" s="85"/>
      <c r="M59" s="85"/>
      <c r="N59" s="186"/>
      <c r="O59" s="187">
        <f t="shared" si="5"/>
        <v>0</v>
      </c>
      <c r="P59" s="85"/>
      <c r="Q59" s="85"/>
      <c r="R59" s="85"/>
      <c r="S59" s="85"/>
      <c r="T59" s="85"/>
      <c r="U59" s="85"/>
      <c r="V59" s="85"/>
      <c r="W59" s="85"/>
      <c r="X59" s="85"/>
      <c r="Y59" s="85"/>
      <c r="Z59" s="85"/>
    </row>
    <row r="60" spans="1:26" ht="30">
      <c r="A60" s="182"/>
      <c r="B60" s="175" t="s">
        <v>52</v>
      </c>
      <c r="C60" s="188"/>
      <c r="D60" s="85"/>
      <c r="E60" s="85"/>
      <c r="F60" s="85"/>
      <c r="G60" s="85"/>
      <c r="H60" s="85"/>
      <c r="I60" s="85"/>
      <c r="J60" s="85"/>
      <c r="K60" s="85"/>
      <c r="L60" s="85"/>
      <c r="M60" s="85"/>
      <c r="N60" s="186"/>
      <c r="O60" s="187">
        <f t="shared" si="5"/>
        <v>0</v>
      </c>
      <c r="P60" s="85"/>
      <c r="Q60" s="85"/>
      <c r="R60" s="85"/>
      <c r="S60" s="85"/>
      <c r="T60" s="85"/>
      <c r="U60" s="85"/>
      <c r="V60" s="85"/>
      <c r="W60" s="85"/>
      <c r="X60" s="85"/>
      <c r="Y60" s="85"/>
      <c r="Z60" s="85"/>
    </row>
    <row r="61" spans="1:26" ht="15">
      <c r="A61" s="350" t="s">
        <v>27</v>
      </c>
      <c r="B61" s="175" t="s">
        <v>53</v>
      </c>
      <c r="C61" s="188"/>
      <c r="D61" s="85"/>
      <c r="E61" s="85"/>
      <c r="F61" s="85"/>
      <c r="G61" s="85"/>
      <c r="H61" s="85"/>
      <c r="I61" s="85"/>
      <c r="J61" s="85"/>
      <c r="K61" s="85"/>
      <c r="L61" s="85"/>
      <c r="M61" s="85"/>
      <c r="N61" s="186"/>
      <c r="O61" s="187">
        <f t="shared" si="5"/>
        <v>0</v>
      </c>
      <c r="P61" s="85"/>
      <c r="Q61" s="85"/>
      <c r="R61" s="85"/>
      <c r="S61" s="85"/>
      <c r="T61" s="85"/>
      <c r="U61" s="85"/>
      <c r="V61" s="85"/>
      <c r="W61" s="85"/>
      <c r="X61" s="85"/>
      <c r="Y61" s="85"/>
      <c r="Z61" s="85"/>
    </row>
    <row r="62" spans="1:15" ht="13.5" thickBot="1">
      <c r="A62" s="356"/>
      <c r="B62" s="357"/>
      <c r="C62" s="179"/>
      <c r="D62" s="180"/>
      <c r="E62" s="180"/>
      <c r="F62" s="180"/>
      <c r="G62" s="180"/>
      <c r="H62" s="180"/>
      <c r="I62" s="180"/>
      <c r="J62" s="180"/>
      <c r="K62" s="180"/>
      <c r="L62" s="180"/>
      <c r="M62" s="180"/>
      <c r="N62" s="181"/>
      <c r="O62" s="187">
        <f t="shared" si="5"/>
        <v>0</v>
      </c>
    </row>
    <row r="63" spans="1:15" ht="13.5" thickBot="1">
      <c r="A63" s="358" t="s">
        <v>99</v>
      </c>
      <c r="B63" s="359"/>
      <c r="C63" s="187">
        <f aca="true" t="shared" si="6" ref="C63:N63">SUM(C31:C62)</f>
        <v>0</v>
      </c>
      <c r="D63" s="187">
        <f t="shared" si="6"/>
        <v>0</v>
      </c>
      <c r="E63" s="187">
        <f t="shared" si="6"/>
        <v>0</v>
      </c>
      <c r="F63" s="187">
        <f t="shared" si="6"/>
        <v>0</v>
      </c>
      <c r="G63" s="187">
        <f t="shared" si="6"/>
        <v>0</v>
      </c>
      <c r="H63" s="187">
        <f t="shared" si="6"/>
        <v>0</v>
      </c>
      <c r="I63" s="187">
        <f t="shared" si="6"/>
        <v>0</v>
      </c>
      <c r="J63" s="187">
        <f t="shared" si="6"/>
        <v>0</v>
      </c>
      <c r="K63" s="187">
        <f t="shared" si="6"/>
        <v>0</v>
      </c>
      <c r="L63" s="187">
        <f t="shared" si="6"/>
        <v>0</v>
      </c>
      <c r="M63" s="187">
        <f t="shared" si="6"/>
        <v>0</v>
      </c>
      <c r="N63" s="187">
        <f t="shared" si="6"/>
        <v>0</v>
      </c>
      <c r="O63" s="360">
        <f t="shared" si="5"/>
        <v>0</v>
      </c>
    </row>
    <row r="64" spans="1:15" ht="13.5" thickBot="1">
      <c r="A64" s="356"/>
      <c r="B64" s="357"/>
      <c r="C64" s="179"/>
      <c r="D64" s="180"/>
      <c r="E64" s="180"/>
      <c r="F64" s="180"/>
      <c r="G64" s="180"/>
      <c r="H64" s="180"/>
      <c r="I64" s="180"/>
      <c r="J64" s="180"/>
      <c r="K64" s="180"/>
      <c r="L64" s="180"/>
      <c r="M64" s="180"/>
      <c r="N64" s="181"/>
      <c r="O64" s="372"/>
    </row>
    <row r="65" spans="1:15" ht="13.5" thickBot="1">
      <c r="A65" s="361" t="s">
        <v>100</v>
      </c>
      <c r="B65" s="340"/>
      <c r="C65" s="189">
        <f aca="true" t="shared" si="7" ref="C65:O65">C28-C63</f>
        <v>0</v>
      </c>
      <c r="D65" s="189">
        <f t="shared" si="7"/>
        <v>0</v>
      </c>
      <c r="E65" s="189">
        <f t="shared" si="7"/>
        <v>0</v>
      </c>
      <c r="F65" s="189">
        <f t="shared" si="7"/>
        <v>0</v>
      </c>
      <c r="G65" s="189">
        <f t="shared" si="7"/>
        <v>0</v>
      </c>
      <c r="H65" s="189">
        <f t="shared" si="7"/>
        <v>0</v>
      </c>
      <c r="I65" s="189">
        <f t="shared" si="7"/>
        <v>0</v>
      </c>
      <c r="J65" s="189">
        <f t="shared" si="7"/>
        <v>0</v>
      </c>
      <c r="K65" s="189">
        <f t="shared" si="7"/>
        <v>0</v>
      </c>
      <c r="L65" s="189">
        <f t="shared" si="7"/>
        <v>0</v>
      </c>
      <c r="M65" s="189">
        <f t="shared" si="7"/>
        <v>0</v>
      </c>
      <c r="N65" s="189">
        <f t="shared" si="7"/>
        <v>0</v>
      </c>
      <c r="O65" s="190">
        <f t="shared" si="7"/>
        <v>0</v>
      </c>
    </row>
  </sheetData>
  <printOptions/>
  <pageMargins left="0.41" right="0.39" top="0.39" bottom="0.39" header="0.28" footer="0.27"/>
  <pageSetup fitToHeight="1" fitToWidth="1" horizontalDpi="600" verticalDpi="600" orientation="portrait" paperSize="9" scale="64"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showGridLines="0" workbookViewId="0" topLeftCell="A1">
      <pane xSplit="2" ySplit="3" topLeftCell="C46" activePane="bottomRight" state="frozen"/>
      <selection pane="topLeft" activeCell="D3" sqref="D3"/>
      <selection pane="topRight" activeCell="D3" sqref="D3"/>
      <selection pane="bottomLeft" activeCell="D3" sqref="D3"/>
      <selection pane="bottomRight" activeCell="F3" sqref="F3"/>
    </sheetView>
  </sheetViews>
  <sheetFormatPr defaultColWidth="9.140625" defaultRowHeight="15"/>
  <cols>
    <col min="1" max="1" width="17.7109375" style="193" customWidth="1"/>
    <col min="2" max="2" width="13.140625" style="193" customWidth="1"/>
    <col min="3" max="5" width="8.28125" style="193" customWidth="1"/>
    <col min="6" max="6" width="7.57421875" style="193" customWidth="1"/>
    <col min="7" max="14" width="8.28125" style="193" customWidth="1"/>
    <col min="15" max="16384" width="9.140625" style="193" customWidth="1"/>
  </cols>
  <sheetData>
    <row r="1" spans="1:14" ht="12.75">
      <c r="A1" s="191"/>
      <c r="B1" s="191"/>
      <c r="C1" s="192"/>
      <c r="D1" s="191"/>
      <c r="E1" s="396"/>
      <c r="G1" s="191"/>
      <c r="I1" s="194"/>
      <c r="J1" s="194"/>
      <c r="K1" s="191"/>
      <c r="L1" s="191"/>
      <c r="M1" s="195"/>
      <c r="N1" s="191"/>
    </row>
    <row r="2" spans="1:16" ht="18.75">
      <c r="A2" s="196"/>
      <c r="B2" s="197"/>
      <c r="C2" s="197"/>
      <c r="D2" s="197"/>
      <c r="E2" s="437"/>
      <c r="F2" s="198" t="s">
        <v>280</v>
      </c>
      <c r="G2" s="197"/>
      <c r="H2" s="197"/>
      <c r="I2" s="197"/>
      <c r="J2" s="197"/>
      <c r="K2" s="197"/>
      <c r="L2" s="197"/>
      <c r="M2" s="197"/>
      <c r="N2" s="438"/>
      <c r="O2" s="363"/>
      <c r="P2" s="363"/>
    </row>
    <row r="3" spans="1:16" ht="12.75">
      <c r="A3" s="439"/>
      <c r="B3" s="217"/>
      <c r="C3" s="440" t="s">
        <v>81</v>
      </c>
      <c r="D3" s="440" t="s">
        <v>82</v>
      </c>
      <c r="E3" s="440" t="s">
        <v>83</v>
      </c>
      <c r="F3" s="440" t="s">
        <v>84</v>
      </c>
      <c r="G3" s="440" t="s">
        <v>85</v>
      </c>
      <c r="H3" s="440" t="s">
        <v>86</v>
      </c>
      <c r="I3" s="440" t="s">
        <v>87</v>
      </c>
      <c r="J3" s="440" t="s">
        <v>88</v>
      </c>
      <c r="K3" s="440" t="s">
        <v>89</v>
      </c>
      <c r="L3" s="440" t="s">
        <v>90</v>
      </c>
      <c r="M3" s="440" t="s">
        <v>91</v>
      </c>
      <c r="N3" s="441" t="s">
        <v>92</v>
      </c>
      <c r="O3" s="366" t="s">
        <v>101</v>
      </c>
      <c r="P3" s="364" t="s">
        <v>102</v>
      </c>
    </row>
    <row r="4" spans="1:16" ht="12.75">
      <c r="A4" s="201" t="s">
        <v>59</v>
      </c>
      <c r="B4" s="200"/>
      <c r="C4" s="202"/>
      <c r="D4" s="202"/>
      <c r="E4" s="202"/>
      <c r="F4" s="202"/>
      <c r="G4" s="202"/>
      <c r="H4" s="202"/>
      <c r="I4" s="202"/>
      <c r="J4" s="202"/>
      <c r="K4" s="202"/>
      <c r="L4" s="202"/>
      <c r="M4" s="202"/>
      <c r="N4" s="202"/>
      <c r="O4" s="370"/>
      <c r="P4" s="364"/>
    </row>
    <row r="5" spans="1:18" ht="12.75">
      <c r="A5" s="436" t="s">
        <v>227</v>
      </c>
      <c r="B5" s="202"/>
      <c r="C5" s="203">
        <v>0</v>
      </c>
      <c r="D5" s="203">
        <v>0</v>
      </c>
      <c r="E5" s="203">
        <v>0</v>
      </c>
      <c r="F5" s="203">
        <v>0</v>
      </c>
      <c r="G5" s="203">
        <v>0</v>
      </c>
      <c r="H5" s="203">
        <v>0</v>
      </c>
      <c r="I5" s="203">
        <v>0</v>
      </c>
      <c r="J5" s="203">
        <v>0</v>
      </c>
      <c r="K5" s="203">
        <v>0</v>
      </c>
      <c r="L5" s="203">
        <v>0</v>
      </c>
      <c r="M5" s="203">
        <v>0</v>
      </c>
      <c r="N5" s="203">
        <v>0</v>
      </c>
      <c r="O5" s="371">
        <f>SUM(C5:N5)</f>
        <v>0</v>
      </c>
      <c r="P5" s="364"/>
      <c r="R5" s="204"/>
    </row>
    <row r="6" spans="1:18" ht="12.75">
      <c r="A6" s="436" t="s">
        <v>228</v>
      </c>
      <c r="B6" s="202"/>
      <c r="C6" s="203">
        <v>0</v>
      </c>
      <c r="D6" s="203">
        <v>0</v>
      </c>
      <c r="E6" s="203">
        <v>0</v>
      </c>
      <c r="F6" s="203">
        <v>0</v>
      </c>
      <c r="G6" s="203">
        <v>0</v>
      </c>
      <c r="H6" s="203">
        <v>0</v>
      </c>
      <c r="I6" s="203">
        <v>0</v>
      </c>
      <c r="J6" s="203">
        <v>0</v>
      </c>
      <c r="K6" s="203">
        <v>0</v>
      </c>
      <c r="L6" s="203">
        <v>0</v>
      </c>
      <c r="M6" s="203">
        <v>0</v>
      </c>
      <c r="N6" s="203">
        <v>0</v>
      </c>
      <c r="O6" s="371">
        <f>SUM(C6:N6)</f>
        <v>0</v>
      </c>
      <c r="P6" s="364"/>
      <c r="R6" s="204"/>
    </row>
    <row r="7" spans="1:18" ht="12.75">
      <c r="A7" s="436" t="s">
        <v>229</v>
      </c>
      <c r="B7" s="202"/>
      <c r="C7" s="203">
        <v>0</v>
      </c>
      <c r="D7" s="203">
        <v>0</v>
      </c>
      <c r="E7" s="203">
        <v>0</v>
      </c>
      <c r="F7" s="203">
        <v>0</v>
      </c>
      <c r="G7" s="203">
        <v>0</v>
      </c>
      <c r="H7" s="203">
        <v>0</v>
      </c>
      <c r="I7" s="203">
        <v>0</v>
      </c>
      <c r="J7" s="203">
        <v>0</v>
      </c>
      <c r="K7" s="203">
        <v>0</v>
      </c>
      <c r="L7" s="203">
        <v>0</v>
      </c>
      <c r="M7" s="203">
        <v>0</v>
      </c>
      <c r="N7" s="203">
        <v>0</v>
      </c>
      <c r="O7" s="371">
        <f>SUM(C7:N7)</f>
        <v>0</v>
      </c>
      <c r="P7" s="364"/>
      <c r="R7" s="204"/>
    </row>
    <row r="8" spans="1:18" ht="12.75">
      <c r="A8" s="436" t="s">
        <v>230</v>
      </c>
      <c r="B8" s="202"/>
      <c r="C8" s="203">
        <v>0</v>
      </c>
      <c r="D8" s="203">
        <v>0</v>
      </c>
      <c r="E8" s="203">
        <v>0</v>
      </c>
      <c r="F8" s="203">
        <v>0</v>
      </c>
      <c r="G8" s="203">
        <v>0</v>
      </c>
      <c r="H8" s="203">
        <v>0</v>
      </c>
      <c r="I8" s="203">
        <v>0</v>
      </c>
      <c r="J8" s="203">
        <v>0</v>
      </c>
      <c r="K8" s="203">
        <v>0</v>
      </c>
      <c r="L8" s="203">
        <v>0</v>
      </c>
      <c r="M8" s="203">
        <v>0</v>
      </c>
      <c r="N8" s="203">
        <v>0</v>
      </c>
      <c r="O8" s="371"/>
      <c r="P8" s="364"/>
      <c r="R8" s="204"/>
    </row>
    <row r="9" spans="1:18" ht="12.75">
      <c r="A9" s="201" t="s">
        <v>266</v>
      </c>
      <c r="B9" s="200"/>
      <c r="C9" s="205"/>
      <c r="D9" s="205"/>
      <c r="E9" s="205"/>
      <c r="F9" s="205"/>
      <c r="G9" s="205"/>
      <c r="H9" s="205"/>
      <c r="I9" s="205"/>
      <c r="J9" s="205"/>
      <c r="K9" s="205"/>
      <c r="L9" s="205"/>
      <c r="M9" s="205"/>
      <c r="N9" s="205"/>
      <c r="O9" s="368"/>
      <c r="P9" s="364"/>
      <c r="R9" s="204"/>
    </row>
    <row r="10" spans="1:18" ht="12.75">
      <c r="A10" s="442" t="s">
        <v>103</v>
      </c>
      <c r="B10" s="443" t="s">
        <v>104</v>
      </c>
      <c r="C10" s="206">
        <v>0</v>
      </c>
      <c r="D10" s="206">
        <v>0</v>
      </c>
      <c r="E10" s="206">
        <v>0</v>
      </c>
      <c r="F10" s="206">
        <v>0</v>
      </c>
      <c r="G10" s="206">
        <v>0</v>
      </c>
      <c r="H10" s="206">
        <v>0</v>
      </c>
      <c r="I10" s="206">
        <v>0</v>
      </c>
      <c r="J10" s="206">
        <v>0</v>
      </c>
      <c r="K10" s="206">
        <v>0</v>
      </c>
      <c r="L10" s="206">
        <v>0</v>
      </c>
      <c r="M10" s="206">
        <v>0</v>
      </c>
      <c r="N10" s="206">
        <v>0</v>
      </c>
      <c r="O10" s="368">
        <f>SUM(C10:N10)</f>
        <v>0</v>
      </c>
      <c r="P10" s="364"/>
      <c r="R10" s="204"/>
    </row>
    <row r="11" spans="1:18" ht="12.75">
      <c r="A11" s="444"/>
      <c r="B11" s="443" t="s">
        <v>105</v>
      </c>
      <c r="C11" s="206">
        <v>0</v>
      </c>
      <c r="D11" s="206">
        <v>0</v>
      </c>
      <c r="E11" s="206">
        <v>0</v>
      </c>
      <c r="F11" s="206">
        <v>0</v>
      </c>
      <c r="G11" s="206">
        <v>0</v>
      </c>
      <c r="H11" s="206">
        <v>0</v>
      </c>
      <c r="I11" s="206">
        <v>0</v>
      </c>
      <c r="J11" s="206">
        <v>0</v>
      </c>
      <c r="K11" s="206">
        <v>0</v>
      </c>
      <c r="L11" s="206">
        <v>0</v>
      </c>
      <c r="M11" s="206">
        <v>0</v>
      </c>
      <c r="N11" s="206">
        <v>0</v>
      </c>
      <c r="O11" s="368">
        <f>SUM(C11:N11)</f>
        <v>0</v>
      </c>
      <c r="P11" s="364"/>
      <c r="R11" s="204"/>
    </row>
    <row r="12" spans="1:18" ht="12.75">
      <c r="A12" s="444"/>
      <c r="B12" s="445"/>
      <c r="C12" s="205"/>
      <c r="D12" s="205"/>
      <c r="E12" s="205"/>
      <c r="F12" s="205"/>
      <c r="G12" s="205"/>
      <c r="H12" s="205"/>
      <c r="I12" s="205"/>
      <c r="J12" s="205"/>
      <c r="K12" s="205"/>
      <c r="L12" s="205"/>
      <c r="M12" s="205"/>
      <c r="N12" s="205"/>
      <c r="O12" s="368"/>
      <c r="P12" s="365"/>
      <c r="R12" s="204"/>
    </row>
    <row r="13" spans="1:18" ht="12.75">
      <c r="A13" s="442" t="s">
        <v>106</v>
      </c>
      <c r="B13" s="443" t="s">
        <v>104</v>
      </c>
      <c r="C13" s="206">
        <v>0</v>
      </c>
      <c r="D13" s="206">
        <v>0</v>
      </c>
      <c r="E13" s="206">
        <v>0</v>
      </c>
      <c r="F13" s="206">
        <v>0</v>
      </c>
      <c r="G13" s="206">
        <v>0</v>
      </c>
      <c r="H13" s="206">
        <v>0</v>
      </c>
      <c r="I13" s="206">
        <v>0</v>
      </c>
      <c r="J13" s="206">
        <v>0</v>
      </c>
      <c r="K13" s="206">
        <v>0</v>
      </c>
      <c r="L13" s="206">
        <v>0</v>
      </c>
      <c r="M13" s="206">
        <v>0</v>
      </c>
      <c r="N13" s="206">
        <v>0</v>
      </c>
      <c r="O13" s="368">
        <f>SUM(C13:N13)</f>
        <v>0</v>
      </c>
      <c r="P13" s="364"/>
      <c r="R13" s="204"/>
    </row>
    <row r="14" spans="1:18" ht="12.75">
      <c r="A14" s="444"/>
      <c r="B14" s="443" t="s">
        <v>105</v>
      </c>
      <c r="C14" s="206">
        <v>0</v>
      </c>
      <c r="D14" s="206">
        <v>0</v>
      </c>
      <c r="E14" s="206">
        <v>0</v>
      </c>
      <c r="F14" s="206">
        <v>0</v>
      </c>
      <c r="G14" s="206">
        <v>0</v>
      </c>
      <c r="H14" s="206">
        <v>0</v>
      </c>
      <c r="I14" s="206">
        <v>0</v>
      </c>
      <c r="J14" s="206">
        <v>0</v>
      </c>
      <c r="K14" s="206">
        <v>0</v>
      </c>
      <c r="L14" s="206">
        <v>0</v>
      </c>
      <c r="M14" s="206">
        <v>0</v>
      </c>
      <c r="N14" s="206">
        <v>0</v>
      </c>
      <c r="O14" s="368">
        <f>SUM(C14:N14)</f>
        <v>0</v>
      </c>
      <c r="P14" s="364"/>
      <c r="R14" s="204"/>
    </row>
    <row r="15" spans="1:18" ht="12.75">
      <c r="A15" s="444"/>
      <c r="B15" s="445"/>
      <c r="C15" s="206"/>
      <c r="D15" s="205"/>
      <c r="E15" s="205"/>
      <c r="F15" s="205"/>
      <c r="G15" s="205"/>
      <c r="H15" s="205"/>
      <c r="I15" s="205"/>
      <c r="J15" s="205"/>
      <c r="K15" s="205"/>
      <c r="L15" s="205"/>
      <c r="M15" s="205"/>
      <c r="N15" s="205"/>
      <c r="O15" s="368"/>
      <c r="P15" s="364"/>
      <c r="R15" s="204"/>
    </row>
    <row r="16" spans="1:18" ht="12.75">
      <c r="A16" s="442" t="s">
        <v>107</v>
      </c>
      <c r="B16" s="443" t="s">
        <v>104</v>
      </c>
      <c r="C16" s="206">
        <v>0</v>
      </c>
      <c r="D16" s="206">
        <v>0</v>
      </c>
      <c r="E16" s="206">
        <v>0</v>
      </c>
      <c r="F16" s="206">
        <v>0</v>
      </c>
      <c r="G16" s="206">
        <v>0</v>
      </c>
      <c r="H16" s="206">
        <v>0</v>
      </c>
      <c r="I16" s="206">
        <v>0</v>
      </c>
      <c r="J16" s="206">
        <v>0</v>
      </c>
      <c r="K16" s="206">
        <v>0</v>
      </c>
      <c r="L16" s="206">
        <v>0</v>
      </c>
      <c r="M16" s="206">
        <v>0</v>
      </c>
      <c r="N16" s="206">
        <v>0</v>
      </c>
      <c r="O16" s="368">
        <f>SUM(C16:N16)</f>
        <v>0</v>
      </c>
      <c r="P16" s="364"/>
      <c r="R16" s="204"/>
    </row>
    <row r="17" spans="1:18" ht="12.75">
      <c r="A17" s="442"/>
      <c r="B17" s="443" t="s">
        <v>105</v>
      </c>
      <c r="C17" s="206">
        <v>0</v>
      </c>
      <c r="D17" s="206">
        <v>0</v>
      </c>
      <c r="E17" s="206">
        <v>0</v>
      </c>
      <c r="F17" s="206">
        <v>0</v>
      </c>
      <c r="G17" s="206">
        <v>0</v>
      </c>
      <c r="H17" s="206">
        <v>0</v>
      </c>
      <c r="I17" s="206">
        <v>0</v>
      </c>
      <c r="J17" s="206">
        <v>0</v>
      </c>
      <c r="K17" s="206">
        <v>0</v>
      </c>
      <c r="L17" s="206">
        <v>0</v>
      </c>
      <c r="M17" s="206">
        <v>0</v>
      </c>
      <c r="N17" s="206">
        <v>0</v>
      </c>
      <c r="O17" s="368">
        <f>SUM(C17:N17)</f>
        <v>0</v>
      </c>
      <c r="P17" s="364"/>
      <c r="R17" s="204"/>
    </row>
    <row r="18" spans="1:18" ht="12.75">
      <c r="A18" s="442"/>
      <c r="B18" s="445"/>
      <c r="C18" s="206"/>
      <c r="D18" s="205"/>
      <c r="E18" s="205"/>
      <c r="F18" s="205"/>
      <c r="G18" s="205"/>
      <c r="H18" s="205"/>
      <c r="I18" s="205"/>
      <c r="J18" s="205"/>
      <c r="K18" s="205"/>
      <c r="L18" s="205"/>
      <c r="M18" s="205"/>
      <c r="N18" s="205"/>
      <c r="O18" s="368"/>
      <c r="P18" s="364"/>
      <c r="R18" s="204"/>
    </row>
    <row r="19" spans="1:18" ht="12.75">
      <c r="A19" s="446" t="s">
        <v>108</v>
      </c>
      <c r="B19" s="443" t="s">
        <v>104</v>
      </c>
      <c r="C19" s="206">
        <v>0</v>
      </c>
      <c r="D19" s="206">
        <v>0</v>
      </c>
      <c r="E19" s="206">
        <v>0</v>
      </c>
      <c r="F19" s="206">
        <v>0</v>
      </c>
      <c r="G19" s="206">
        <v>0</v>
      </c>
      <c r="H19" s="206">
        <v>0</v>
      </c>
      <c r="I19" s="206">
        <v>0</v>
      </c>
      <c r="J19" s="206">
        <v>0</v>
      </c>
      <c r="K19" s="206">
        <v>0</v>
      </c>
      <c r="L19" s="206">
        <v>0</v>
      </c>
      <c r="M19" s="206">
        <v>0</v>
      </c>
      <c r="N19" s="206">
        <v>0</v>
      </c>
      <c r="O19" s="368">
        <f>SUM(C19:N19)</f>
        <v>0</v>
      </c>
      <c r="P19" s="364"/>
      <c r="R19" s="204"/>
    </row>
    <row r="20" spans="1:18" ht="12.75">
      <c r="A20" s="447"/>
      <c r="B20" s="443" t="s">
        <v>105</v>
      </c>
      <c r="C20" s="206">
        <v>0</v>
      </c>
      <c r="D20" s="206">
        <v>0</v>
      </c>
      <c r="E20" s="206">
        <v>0</v>
      </c>
      <c r="F20" s="206">
        <v>0</v>
      </c>
      <c r="G20" s="206">
        <v>0</v>
      </c>
      <c r="H20" s="206">
        <v>0</v>
      </c>
      <c r="I20" s="206">
        <v>0</v>
      </c>
      <c r="J20" s="206">
        <v>0</v>
      </c>
      <c r="K20" s="206">
        <v>0</v>
      </c>
      <c r="L20" s="206">
        <v>0</v>
      </c>
      <c r="M20" s="206">
        <v>0</v>
      </c>
      <c r="N20" s="206">
        <v>0</v>
      </c>
      <c r="O20" s="368">
        <f>SUM(C20:N20)</f>
        <v>0</v>
      </c>
      <c r="P20" s="364"/>
      <c r="R20" s="204"/>
    </row>
    <row r="21" spans="1:18" ht="12.75">
      <c r="A21" s="199"/>
      <c r="B21" s="207"/>
      <c r="C21" s="206"/>
      <c r="D21" s="205"/>
      <c r="E21" s="205"/>
      <c r="F21" s="205"/>
      <c r="G21" s="205"/>
      <c r="H21" s="205"/>
      <c r="I21" s="205"/>
      <c r="J21" s="205"/>
      <c r="K21" s="205"/>
      <c r="L21" s="205"/>
      <c r="M21" s="205"/>
      <c r="N21" s="205"/>
      <c r="O21" s="368"/>
      <c r="P21" s="364"/>
      <c r="R21" s="204"/>
    </row>
    <row r="22" spans="1:18" ht="12.75">
      <c r="A22" s="201" t="s">
        <v>265</v>
      </c>
      <c r="B22" s="207"/>
      <c r="C22" s="206"/>
      <c r="D22" s="205"/>
      <c r="E22" s="205"/>
      <c r="F22" s="205"/>
      <c r="G22" s="205"/>
      <c r="H22" s="205"/>
      <c r="I22" s="205"/>
      <c r="J22" s="205"/>
      <c r="K22" s="205"/>
      <c r="L22" s="205"/>
      <c r="M22" s="205"/>
      <c r="N22" s="205"/>
      <c r="O22" s="368"/>
      <c r="P22" s="364"/>
      <c r="R22" s="204"/>
    </row>
    <row r="23" spans="1:18" ht="12.75">
      <c r="A23" s="442" t="s">
        <v>110</v>
      </c>
      <c r="B23" s="443" t="s">
        <v>104</v>
      </c>
      <c r="C23" s="206">
        <v>0</v>
      </c>
      <c r="D23" s="206">
        <v>0</v>
      </c>
      <c r="E23" s="206">
        <v>0</v>
      </c>
      <c r="F23" s="206">
        <v>0</v>
      </c>
      <c r="G23" s="206">
        <v>0</v>
      </c>
      <c r="H23" s="206">
        <v>0</v>
      </c>
      <c r="I23" s="206">
        <v>0</v>
      </c>
      <c r="J23" s="206">
        <v>0</v>
      </c>
      <c r="K23" s="206">
        <v>0</v>
      </c>
      <c r="L23" s="206">
        <v>0</v>
      </c>
      <c r="M23" s="206">
        <v>0</v>
      </c>
      <c r="N23" s="206">
        <v>0</v>
      </c>
      <c r="O23" s="368">
        <f>SUM(C23:N23)</f>
        <v>0</v>
      </c>
      <c r="P23" s="364"/>
      <c r="R23" s="204"/>
    </row>
    <row r="24" spans="1:18" ht="12.75">
      <c r="A24" s="442"/>
      <c r="B24" s="443" t="s">
        <v>105</v>
      </c>
      <c r="C24" s="206">
        <v>0</v>
      </c>
      <c r="D24" s="206">
        <v>0</v>
      </c>
      <c r="E24" s="206">
        <v>0</v>
      </c>
      <c r="F24" s="206">
        <v>0</v>
      </c>
      <c r="G24" s="206">
        <v>0</v>
      </c>
      <c r="H24" s="206">
        <v>0</v>
      </c>
      <c r="I24" s="206">
        <v>0</v>
      </c>
      <c r="J24" s="206">
        <v>0</v>
      </c>
      <c r="K24" s="206">
        <v>0</v>
      </c>
      <c r="L24" s="206">
        <v>0</v>
      </c>
      <c r="M24" s="206">
        <v>0</v>
      </c>
      <c r="N24" s="206">
        <v>0</v>
      </c>
      <c r="O24" s="368">
        <f>SUM(C24:N24)</f>
        <v>0</v>
      </c>
      <c r="P24" s="364"/>
      <c r="R24" s="204"/>
    </row>
    <row r="25" spans="1:18" ht="12.75">
      <c r="A25" s="448"/>
      <c r="B25" s="445"/>
      <c r="C25" s="206"/>
      <c r="D25" s="206"/>
      <c r="E25" s="206"/>
      <c r="F25" s="206"/>
      <c r="G25" s="206"/>
      <c r="H25" s="206"/>
      <c r="I25" s="206"/>
      <c r="J25" s="206"/>
      <c r="K25" s="206"/>
      <c r="L25" s="206"/>
      <c r="M25" s="206"/>
      <c r="N25" s="206"/>
      <c r="O25" s="368"/>
      <c r="P25" s="364"/>
      <c r="R25" s="204"/>
    </row>
    <row r="26" spans="1:18" ht="12.75">
      <c r="A26" s="442" t="s">
        <v>111</v>
      </c>
      <c r="B26" s="443" t="s">
        <v>104</v>
      </c>
      <c r="C26" s="206">
        <v>0</v>
      </c>
      <c r="D26" s="206">
        <v>0</v>
      </c>
      <c r="E26" s="206">
        <v>0</v>
      </c>
      <c r="F26" s="206">
        <v>0</v>
      </c>
      <c r="G26" s="206">
        <v>0</v>
      </c>
      <c r="H26" s="206">
        <v>0</v>
      </c>
      <c r="I26" s="206">
        <v>0</v>
      </c>
      <c r="J26" s="206">
        <v>0</v>
      </c>
      <c r="K26" s="206">
        <v>0</v>
      </c>
      <c r="L26" s="206">
        <v>0</v>
      </c>
      <c r="M26" s="206">
        <v>0</v>
      </c>
      <c r="N26" s="206">
        <v>0</v>
      </c>
      <c r="O26" s="368">
        <f>SUM(C26:N26)</f>
        <v>0</v>
      </c>
      <c r="P26" s="364"/>
      <c r="R26" s="204"/>
    </row>
    <row r="27" spans="1:18" ht="12.75">
      <c r="A27" s="442"/>
      <c r="B27" s="443" t="s">
        <v>105</v>
      </c>
      <c r="C27" s="206">
        <v>0</v>
      </c>
      <c r="D27" s="206">
        <v>0</v>
      </c>
      <c r="E27" s="206">
        <v>0</v>
      </c>
      <c r="F27" s="206">
        <v>0</v>
      </c>
      <c r="G27" s="206">
        <v>0</v>
      </c>
      <c r="H27" s="206">
        <v>0</v>
      </c>
      <c r="I27" s="206">
        <v>0</v>
      </c>
      <c r="J27" s="206">
        <v>0</v>
      </c>
      <c r="K27" s="206">
        <v>0</v>
      </c>
      <c r="L27" s="206">
        <v>0</v>
      </c>
      <c r="M27" s="206">
        <v>0</v>
      </c>
      <c r="N27" s="206">
        <v>0</v>
      </c>
      <c r="O27" s="368">
        <f>SUM(C27:N27)</f>
        <v>0</v>
      </c>
      <c r="P27" s="364"/>
      <c r="R27" s="204"/>
    </row>
    <row r="28" spans="1:18" ht="12.75">
      <c r="A28" s="448"/>
      <c r="B28" s="445"/>
      <c r="C28" s="208"/>
      <c r="D28" s="208"/>
      <c r="E28" s="208"/>
      <c r="F28" s="208"/>
      <c r="G28" s="208"/>
      <c r="H28" s="208"/>
      <c r="I28" s="208"/>
      <c r="J28" s="208"/>
      <c r="K28" s="208"/>
      <c r="L28" s="208"/>
      <c r="M28" s="208"/>
      <c r="N28" s="208"/>
      <c r="O28" s="368"/>
      <c r="P28" s="364"/>
      <c r="R28" s="204"/>
    </row>
    <row r="29" spans="1:18" ht="12.75">
      <c r="A29" s="442" t="s">
        <v>112</v>
      </c>
      <c r="B29" s="443" t="s">
        <v>104</v>
      </c>
      <c r="C29" s="206">
        <v>0</v>
      </c>
      <c r="D29" s="206">
        <v>0</v>
      </c>
      <c r="E29" s="206">
        <v>0</v>
      </c>
      <c r="F29" s="206">
        <v>0</v>
      </c>
      <c r="G29" s="206">
        <v>0</v>
      </c>
      <c r="H29" s="206">
        <v>0</v>
      </c>
      <c r="I29" s="206">
        <v>0</v>
      </c>
      <c r="J29" s="206">
        <v>0</v>
      </c>
      <c r="K29" s="206">
        <v>0</v>
      </c>
      <c r="L29" s="206">
        <v>0</v>
      </c>
      <c r="M29" s="206">
        <v>0</v>
      </c>
      <c r="N29" s="206">
        <v>0</v>
      </c>
      <c r="O29" s="368">
        <f>SUM(C29:N29)</f>
        <v>0</v>
      </c>
      <c r="P29" s="364"/>
      <c r="R29" s="204"/>
    </row>
    <row r="30" spans="1:18" ht="12.75">
      <c r="A30" s="442"/>
      <c r="B30" s="443" t="s">
        <v>105</v>
      </c>
      <c r="C30" s="206">
        <v>0</v>
      </c>
      <c r="D30" s="206">
        <v>0</v>
      </c>
      <c r="E30" s="206"/>
      <c r="F30" s="206">
        <v>0</v>
      </c>
      <c r="G30" s="206">
        <v>0</v>
      </c>
      <c r="H30" s="206">
        <v>0</v>
      </c>
      <c r="I30" s="206">
        <v>0</v>
      </c>
      <c r="J30" s="206">
        <v>0</v>
      </c>
      <c r="K30" s="206">
        <v>0</v>
      </c>
      <c r="L30" s="206">
        <v>0</v>
      </c>
      <c r="M30" s="206">
        <v>0</v>
      </c>
      <c r="N30" s="206">
        <v>0</v>
      </c>
      <c r="O30" s="368">
        <f>SUM(C30:N30)</f>
        <v>0</v>
      </c>
      <c r="P30" s="364"/>
      <c r="R30" s="204"/>
    </row>
    <row r="31" spans="1:18" ht="12.75">
      <c r="A31" s="448"/>
      <c r="B31" s="445"/>
      <c r="C31" s="206"/>
      <c r="D31" s="206"/>
      <c r="E31" s="206"/>
      <c r="F31" s="206"/>
      <c r="G31" s="208"/>
      <c r="H31" s="206"/>
      <c r="I31" s="206"/>
      <c r="J31" s="208"/>
      <c r="K31" s="206"/>
      <c r="L31" s="206"/>
      <c r="M31" s="206"/>
      <c r="N31" s="206"/>
      <c r="O31" s="368"/>
      <c r="P31" s="364"/>
      <c r="R31" s="204"/>
    </row>
    <row r="32" spans="1:16" ht="12.75">
      <c r="A32" s="442" t="s">
        <v>113</v>
      </c>
      <c r="B32" s="443" t="s">
        <v>104</v>
      </c>
      <c r="C32" s="206">
        <v>0</v>
      </c>
      <c r="D32" s="206">
        <v>0</v>
      </c>
      <c r="E32" s="206">
        <v>0</v>
      </c>
      <c r="F32" s="206">
        <v>0</v>
      </c>
      <c r="G32" s="206">
        <v>0</v>
      </c>
      <c r="H32" s="206">
        <v>0</v>
      </c>
      <c r="I32" s="206">
        <v>0</v>
      </c>
      <c r="J32" s="206">
        <v>0</v>
      </c>
      <c r="K32" s="206">
        <v>0</v>
      </c>
      <c r="L32" s="206">
        <v>0</v>
      </c>
      <c r="M32" s="206">
        <v>0</v>
      </c>
      <c r="N32" s="206">
        <v>0</v>
      </c>
      <c r="O32" s="368">
        <f>SUM(C32:N32)</f>
        <v>0</v>
      </c>
      <c r="P32" s="364"/>
    </row>
    <row r="33" spans="1:16" ht="12.75">
      <c r="A33" s="442"/>
      <c r="B33" s="443" t="s">
        <v>105</v>
      </c>
      <c r="C33" s="206">
        <v>0</v>
      </c>
      <c r="D33" s="206">
        <v>0</v>
      </c>
      <c r="E33" s="206">
        <v>0</v>
      </c>
      <c r="F33" s="206">
        <v>0</v>
      </c>
      <c r="G33" s="206">
        <v>0</v>
      </c>
      <c r="H33" s="206">
        <v>0</v>
      </c>
      <c r="I33" s="206">
        <v>0</v>
      </c>
      <c r="J33" s="206">
        <v>0</v>
      </c>
      <c r="K33" s="206">
        <v>0</v>
      </c>
      <c r="L33" s="206">
        <v>0</v>
      </c>
      <c r="M33" s="206">
        <v>0</v>
      </c>
      <c r="N33" s="206">
        <v>0</v>
      </c>
      <c r="O33" s="368">
        <f>SUM(C33:N33)</f>
        <v>0</v>
      </c>
      <c r="P33" s="364"/>
    </row>
    <row r="34" spans="1:16" ht="12.75">
      <c r="A34" s="449" t="s">
        <v>264</v>
      </c>
      <c r="B34" s="445"/>
      <c r="C34" s="205"/>
      <c r="D34" s="205"/>
      <c r="E34" s="205"/>
      <c r="F34" s="205"/>
      <c r="G34" s="205"/>
      <c r="H34" s="205"/>
      <c r="I34" s="205"/>
      <c r="J34" s="205"/>
      <c r="K34" s="205"/>
      <c r="L34" s="205"/>
      <c r="M34" s="205"/>
      <c r="N34" s="205"/>
      <c r="O34" s="368"/>
      <c r="P34" s="364"/>
    </row>
    <row r="35" spans="1:16" ht="12.75">
      <c r="A35" s="442" t="s">
        <v>67</v>
      </c>
      <c r="B35" s="443"/>
      <c r="C35" s="206">
        <v>0</v>
      </c>
      <c r="D35" s="206">
        <v>0</v>
      </c>
      <c r="E35" s="206">
        <v>0</v>
      </c>
      <c r="F35" s="206">
        <v>0</v>
      </c>
      <c r="G35" s="206">
        <v>0</v>
      </c>
      <c r="H35" s="206">
        <v>0</v>
      </c>
      <c r="I35" s="206">
        <v>0</v>
      </c>
      <c r="J35" s="206">
        <v>0</v>
      </c>
      <c r="K35" s="206">
        <v>0</v>
      </c>
      <c r="L35" s="206">
        <v>0</v>
      </c>
      <c r="M35" s="206">
        <v>0</v>
      </c>
      <c r="N35" s="206">
        <v>0</v>
      </c>
      <c r="O35" s="368">
        <f>SUM(C35:N35)</f>
        <v>0</v>
      </c>
      <c r="P35" s="364"/>
    </row>
    <row r="36" spans="1:16" ht="12.75">
      <c r="A36" s="442" t="s">
        <v>114</v>
      </c>
      <c r="B36" s="443"/>
      <c r="C36" s="206">
        <v>0</v>
      </c>
      <c r="D36" s="206">
        <v>0</v>
      </c>
      <c r="E36" s="206">
        <v>0</v>
      </c>
      <c r="F36" s="206">
        <v>0</v>
      </c>
      <c r="G36" s="206">
        <v>0</v>
      </c>
      <c r="H36" s="206">
        <v>0</v>
      </c>
      <c r="I36" s="206">
        <v>0</v>
      </c>
      <c r="J36" s="206">
        <v>0</v>
      </c>
      <c r="K36" s="206">
        <v>0</v>
      </c>
      <c r="L36" s="206">
        <v>0</v>
      </c>
      <c r="M36" s="206">
        <v>0</v>
      </c>
      <c r="N36" s="206">
        <v>0</v>
      </c>
      <c r="O36" s="368">
        <f>SUM(C36:N36)</f>
        <v>0</v>
      </c>
      <c r="P36" s="364"/>
    </row>
    <row r="37" spans="1:16" ht="12.75">
      <c r="A37" s="442" t="s">
        <v>62</v>
      </c>
      <c r="B37" s="443" t="s">
        <v>66</v>
      </c>
      <c r="C37" s="206">
        <v>0</v>
      </c>
      <c r="D37" s="206">
        <v>0</v>
      </c>
      <c r="E37" s="206">
        <v>0</v>
      </c>
      <c r="F37" s="206">
        <v>0</v>
      </c>
      <c r="G37" s="206">
        <v>0</v>
      </c>
      <c r="H37" s="206">
        <v>0</v>
      </c>
      <c r="I37" s="206">
        <v>0</v>
      </c>
      <c r="J37" s="206">
        <v>0</v>
      </c>
      <c r="K37" s="206">
        <v>0</v>
      </c>
      <c r="L37" s="206">
        <v>0</v>
      </c>
      <c r="M37" s="206">
        <v>0</v>
      </c>
      <c r="N37" s="206">
        <v>0</v>
      </c>
      <c r="O37" s="368">
        <f>SUM(C37:N37)</f>
        <v>0</v>
      </c>
      <c r="P37" s="364"/>
    </row>
    <row r="38" spans="1:16" ht="12.75">
      <c r="A38" s="450" t="s">
        <v>96</v>
      </c>
      <c r="B38" s="209"/>
      <c r="C38" s="210">
        <f aca="true" t="shared" si="0" ref="C38:N38">SUM(C5:C8)+C10+C13+C16+C19+C23+C26+C29+C32+SUM(C35:C37)</f>
        <v>0</v>
      </c>
      <c r="D38" s="210">
        <f t="shared" si="0"/>
        <v>0</v>
      </c>
      <c r="E38" s="210">
        <f t="shared" si="0"/>
        <v>0</v>
      </c>
      <c r="F38" s="210">
        <f t="shared" si="0"/>
        <v>0</v>
      </c>
      <c r="G38" s="210">
        <f t="shared" si="0"/>
        <v>0</v>
      </c>
      <c r="H38" s="210">
        <f t="shared" si="0"/>
        <v>0</v>
      </c>
      <c r="I38" s="210">
        <f t="shared" si="0"/>
        <v>0</v>
      </c>
      <c r="J38" s="210">
        <f t="shared" si="0"/>
        <v>0</v>
      </c>
      <c r="K38" s="210">
        <f t="shared" si="0"/>
        <v>0</v>
      </c>
      <c r="L38" s="210">
        <f t="shared" si="0"/>
        <v>0</v>
      </c>
      <c r="M38" s="210">
        <f t="shared" si="0"/>
        <v>0</v>
      </c>
      <c r="N38" s="210">
        <f t="shared" si="0"/>
        <v>0</v>
      </c>
      <c r="O38" s="369">
        <f>SUM(C38:N38)</f>
        <v>0</v>
      </c>
      <c r="P38" s="367"/>
    </row>
    <row r="39" spans="1:16" ht="4.5" customHeight="1">
      <c r="A39" s="211"/>
      <c r="B39" s="212"/>
      <c r="C39" s="212"/>
      <c r="D39" s="212"/>
      <c r="E39" s="212"/>
      <c r="F39" s="212"/>
      <c r="G39" s="212"/>
      <c r="H39" s="212"/>
      <c r="I39" s="212"/>
      <c r="J39" s="212"/>
      <c r="K39" s="212"/>
      <c r="L39" s="212"/>
      <c r="M39" s="212"/>
      <c r="N39" s="212"/>
      <c r="O39" s="365"/>
      <c r="P39" s="364"/>
    </row>
    <row r="40" spans="1:16" ht="12.75">
      <c r="A40" s="201" t="s">
        <v>115</v>
      </c>
      <c r="B40" s="200"/>
      <c r="C40" s="202"/>
      <c r="D40" s="202"/>
      <c r="E40" s="202"/>
      <c r="F40" s="202"/>
      <c r="G40" s="202"/>
      <c r="H40" s="202"/>
      <c r="I40" s="202"/>
      <c r="J40" s="202"/>
      <c r="K40" s="202"/>
      <c r="L40" s="202"/>
      <c r="M40" s="202"/>
      <c r="N40" s="202"/>
      <c r="O40" s="368">
        <f>SUM(C40:N40)</f>
        <v>0</v>
      </c>
      <c r="P40" s="364"/>
    </row>
    <row r="41" spans="1:16" ht="12.75">
      <c r="A41" s="447" t="s">
        <v>116</v>
      </c>
      <c r="B41" s="456" t="s">
        <v>117</v>
      </c>
      <c r="C41" s="202"/>
      <c r="D41" s="202"/>
      <c r="E41" s="202"/>
      <c r="F41" s="202"/>
      <c r="G41" s="202"/>
      <c r="H41" s="202"/>
      <c r="I41" s="202"/>
      <c r="J41" s="202"/>
      <c r="K41" s="202"/>
      <c r="L41" s="202"/>
      <c r="M41" s="202"/>
      <c r="N41" s="202"/>
      <c r="O41" s="368">
        <f aca="true" t="shared" si="1" ref="O41:O77">SUM(C41:N41)</f>
        <v>0</v>
      </c>
      <c r="P41" s="364"/>
    </row>
    <row r="42" spans="1:16" ht="12.75">
      <c r="A42" s="447"/>
      <c r="B42" s="456" t="s">
        <v>118</v>
      </c>
      <c r="C42" s="202"/>
      <c r="D42" s="202"/>
      <c r="E42" s="202"/>
      <c r="F42" s="202"/>
      <c r="G42" s="213"/>
      <c r="H42" s="213"/>
      <c r="I42" s="213"/>
      <c r="J42" s="213"/>
      <c r="K42" s="213"/>
      <c r="L42" s="202"/>
      <c r="M42" s="202"/>
      <c r="N42" s="202"/>
      <c r="O42" s="368">
        <f t="shared" si="1"/>
        <v>0</v>
      </c>
      <c r="P42" s="364"/>
    </row>
    <row r="43" spans="1:16" ht="12.75">
      <c r="A43" s="447"/>
      <c r="B43" s="443" t="s">
        <v>119</v>
      </c>
      <c r="C43" s="202"/>
      <c r="D43" s="202"/>
      <c r="E43" s="202"/>
      <c r="F43" s="202"/>
      <c r="G43" s="213"/>
      <c r="H43" s="213"/>
      <c r="I43" s="213"/>
      <c r="J43" s="213"/>
      <c r="K43" s="213"/>
      <c r="L43" s="202"/>
      <c r="M43" s="202"/>
      <c r="N43" s="202"/>
      <c r="O43" s="368">
        <f t="shared" si="1"/>
        <v>0</v>
      </c>
      <c r="P43" s="364"/>
    </row>
    <row r="44" spans="1:16" ht="12.75">
      <c r="A44" s="447"/>
      <c r="B44" s="443" t="s">
        <v>120</v>
      </c>
      <c r="C44" s="202"/>
      <c r="D44" s="202"/>
      <c r="E44" s="202"/>
      <c r="F44" s="202"/>
      <c r="G44" s="213"/>
      <c r="H44" s="213"/>
      <c r="I44" s="213"/>
      <c r="J44" s="213"/>
      <c r="K44" s="213"/>
      <c r="L44" s="202"/>
      <c r="M44" s="202"/>
      <c r="N44" s="202"/>
      <c r="O44" s="368">
        <f t="shared" si="1"/>
        <v>0</v>
      </c>
      <c r="P44" s="364"/>
    </row>
    <row r="45" spans="1:16" ht="12.75">
      <c r="A45" s="457"/>
      <c r="B45" s="456" t="s">
        <v>121</v>
      </c>
      <c r="C45" s="202"/>
      <c r="D45" s="202"/>
      <c r="E45" s="202"/>
      <c r="F45" s="202"/>
      <c r="G45" s="202"/>
      <c r="H45" s="202"/>
      <c r="I45" s="202"/>
      <c r="J45" s="202"/>
      <c r="K45" s="202"/>
      <c r="L45" s="202"/>
      <c r="M45" s="202"/>
      <c r="N45" s="202"/>
      <c r="O45" s="368">
        <f t="shared" si="1"/>
        <v>0</v>
      </c>
      <c r="P45" s="364"/>
    </row>
    <row r="46" spans="1:16" ht="12.75">
      <c r="A46" s="461">
        <v>0.05</v>
      </c>
      <c r="B46" s="443" t="s">
        <v>122</v>
      </c>
      <c r="C46" s="362">
        <f aca="true" t="shared" si="2" ref="C46:N46">$A$46*(C32+C29+C26+C23)</f>
        <v>0</v>
      </c>
      <c r="D46" s="362">
        <f t="shared" si="2"/>
        <v>0</v>
      </c>
      <c r="E46" s="362">
        <f t="shared" si="2"/>
        <v>0</v>
      </c>
      <c r="F46" s="362">
        <f t="shared" si="2"/>
        <v>0</v>
      </c>
      <c r="G46" s="362">
        <f t="shared" si="2"/>
        <v>0</v>
      </c>
      <c r="H46" s="362">
        <f t="shared" si="2"/>
        <v>0</v>
      </c>
      <c r="I46" s="362">
        <f t="shared" si="2"/>
        <v>0</v>
      </c>
      <c r="J46" s="362">
        <f t="shared" si="2"/>
        <v>0</v>
      </c>
      <c r="K46" s="362">
        <f t="shared" si="2"/>
        <v>0</v>
      </c>
      <c r="L46" s="362">
        <f t="shared" si="2"/>
        <v>0</v>
      </c>
      <c r="M46" s="362">
        <f t="shared" si="2"/>
        <v>0</v>
      </c>
      <c r="N46" s="362">
        <f t="shared" si="2"/>
        <v>0</v>
      </c>
      <c r="O46" s="368">
        <f t="shared" si="1"/>
        <v>0</v>
      </c>
      <c r="P46" s="364"/>
    </row>
    <row r="47" spans="1:16" ht="12.75">
      <c r="A47" s="461">
        <v>0.05</v>
      </c>
      <c r="B47" s="456" t="s">
        <v>123</v>
      </c>
      <c r="C47" s="362">
        <f>$A$47*(C16+C13+C10+C19)</f>
        <v>0</v>
      </c>
      <c r="D47" s="362">
        <f aca="true" t="shared" si="3" ref="D47:N47">$A$47*(D16+D13+D10+D19)</f>
        <v>0</v>
      </c>
      <c r="E47" s="362">
        <f t="shared" si="3"/>
        <v>0</v>
      </c>
      <c r="F47" s="362">
        <f t="shared" si="3"/>
        <v>0</v>
      </c>
      <c r="G47" s="362">
        <f t="shared" si="3"/>
        <v>0</v>
      </c>
      <c r="H47" s="362">
        <f t="shared" si="3"/>
        <v>0</v>
      </c>
      <c r="I47" s="362">
        <f t="shared" si="3"/>
        <v>0</v>
      </c>
      <c r="J47" s="362">
        <f t="shared" si="3"/>
        <v>0</v>
      </c>
      <c r="K47" s="362">
        <f t="shared" si="3"/>
        <v>0</v>
      </c>
      <c r="L47" s="362">
        <f t="shared" si="3"/>
        <v>0</v>
      </c>
      <c r="M47" s="362">
        <f t="shared" si="3"/>
        <v>0</v>
      </c>
      <c r="N47" s="362">
        <f t="shared" si="3"/>
        <v>0</v>
      </c>
      <c r="O47" s="368">
        <f t="shared" si="1"/>
        <v>0</v>
      </c>
      <c r="P47" s="364"/>
    </row>
    <row r="48" spans="1:16" ht="12.75">
      <c r="A48" s="462">
        <v>8</v>
      </c>
      <c r="B48" s="443" t="s">
        <v>124</v>
      </c>
      <c r="C48" s="362">
        <f aca="true" t="shared" si="4" ref="C48:N48">$A$48*(C33+C30+C27+C24)</f>
        <v>0</v>
      </c>
      <c r="D48" s="362">
        <f t="shared" si="4"/>
        <v>0</v>
      </c>
      <c r="E48" s="362">
        <f t="shared" si="4"/>
        <v>0</v>
      </c>
      <c r="F48" s="362">
        <f t="shared" si="4"/>
        <v>0</v>
      </c>
      <c r="G48" s="362">
        <f t="shared" si="4"/>
        <v>0</v>
      </c>
      <c r="H48" s="362">
        <f t="shared" si="4"/>
        <v>0</v>
      </c>
      <c r="I48" s="362">
        <f t="shared" si="4"/>
        <v>0</v>
      </c>
      <c r="J48" s="362">
        <f t="shared" si="4"/>
        <v>0</v>
      </c>
      <c r="K48" s="362">
        <f t="shared" si="4"/>
        <v>0</v>
      </c>
      <c r="L48" s="362">
        <f t="shared" si="4"/>
        <v>0</v>
      </c>
      <c r="M48" s="362">
        <f t="shared" si="4"/>
        <v>0</v>
      </c>
      <c r="N48" s="362">
        <f t="shared" si="4"/>
        <v>0</v>
      </c>
      <c r="O48" s="368">
        <f t="shared" si="1"/>
        <v>0</v>
      </c>
      <c r="P48" s="364"/>
    </row>
    <row r="49" spans="1:16" ht="12.75">
      <c r="A49" s="462">
        <v>4</v>
      </c>
      <c r="B49" s="443" t="s">
        <v>125</v>
      </c>
      <c r="C49" s="362">
        <f>$A$49*(C17+C14+C11+C20)</f>
        <v>0</v>
      </c>
      <c r="D49" s="362">
        <f aca="true" t="shared" si="5" ref="D49:N49">$A$49*(D17+D14+D11+D20)</f>
        <v>0</v>
      </c>
      <c r="E49" s="362">
        <f t="shared" si="5"/>
        <v>0</v>
      </c>
      <c r="F49" s="362">
        <f t="shared" si="5"/>
        <v>0</v>
      </c>
      <c r="G49" s="362">
        <f t="shared" si="5"/>
        <v>0</v>
      </c>
      <c r="H49" s="362">
        <f t="shared" si="5"/>
        <v>0</v>
      </c>
      <c r="I49" s="362">
        <f t="shared" si="5"/>
        <v>0</v>
      </c>
      <c r="J49" s="362">
        <f t="shared" si="5"/>
        <v>0</v>
      </c>
      <c r="K49" s="362">
        <f t="shared" si="5"/>
        <v>0</v>
      </c>
      <c r="L49" s="362">
        <f t="shared" si="5"/>
        <v>0</v>
      </c>
      <c r="M49" s="362">
        <f t="shared" si="5"/>
        <v>0</v>
      </c>
      <c r="N49" s="362">
        <f t="shared" si="5"/>
        <v>0</v>
      </c>
      <c r="O49" s="368">
        <f t="shared" si="1"/>
        <v>0</v>
      </c>
      <c r="P49" s="364"/>
    </row>
    <row r="50" spans="1:16" ht="12.75">
      <c r="A50" s="447" t="s">
        <v>126</v>
      </c>
      <c r="B50" s="443" t="s">
        <v>127</v>
      </c>
      <c r="C50" s="202"/>
      <c r="D50" s="202"/>
      <c r="E50" s="202"/>
      <c r="F50" s="202"/>
      <c r="G50" s="202"/>
      <c r="H50" s="202"/>
      <c r="I50" s="202"/>
      <c r="J50" s="202"/>
      <c r="K50" s="202"/>
      <c r="L50" s="202"/>
      <c r="M50" s="202"/>
      <c r="N50" s="202"/>
      <c r="O50" s="368">
        <f t="shared" si="1"/>
        <v>0</v>
      </c>
      <c r="P50" s="364"/>
    </row>
    <row r="51" spans="1:16" ht="12.75">
      <c r="A51" s="447"/>
      <c r="B51" s="458" t="s">
        <v>128</v>
      </c>
      <c r="C51" s="202"/>
      <c r="D51" s="202"/>
      <c r="E51" s="202"/>
      <c r="F51" s="202"/>
      <c r="G51" s="202"/>
      <c r="H51" s="202"/>
      <c r="I51" s="202"/>
      <c r="J51" s="202"/>
      <c r="K51" s="202"/>
      <c r="L51" s="202"/>
      <c r="M51" s="202"/>
      <c r="N51" s="202"/>
      <c r="O51" s="368">
        <f t="shared" si="1"/>
        <v>0</v>
      </c>
      <c r="P51" s="364"/>
    </row>
    <row r="52" spans="1:16" ht="12.75">
      <c r="A52" s="447" t="s">
        <v>129</v>
      </c>
      <c r="B52" s="443"/>
      <c r="C52" s="202"/>
      <c r="D52" s="202"/>
      <c r="E52" s="202"/>
      <c r="F52" s="202"/>
      <c r="G52" s="202"/>
      <c r="H52" s="202"/>
      <c r="I52" s="202"/>
      <c r="J52" s="202"/>
      <c r="K52" s="202"/>
      <c r="L52" s="202"/>
      <c r="M52" s="202"/>
      <c r="N52" s="202"/>
      <c r="O52" s="368">
        <f t="shared" si="1"/>
        <v>0</v>
      </c>
      <c r="P52" s="364"/>
    </row>
    <row r="53" spans="1:16" ht="12.75">
      <c r="A53" s="447" t="s">
        <v>130</v>
      </c>
      <c r="B53" s="443" t="s">
        <v>131</v>
      </c>
      <c r="C53" s="202"/>
      <c r="D53" s="202"/>
      <c r="E53" s="202"/>
      <c r="F53" s="202"/>
      <c r="G53" s="202"/>
      <c r="H53" s="202"/>
      <c r="I53" s="202"/>
      <c r="J53" s="202"/>
      <c r="K53" s="202"/>
      <c r="L53" s="202"/>
      <c r="M53" s="202"/>
      <c r="N53" s="202"/>
      <c r="O53" s="368">
        <f t="shared" si="1"/>
        <v>0</v>
      </c>
      <c r="P53" s="364"/>
    </row>
    <row r="54" spans="1:16" ht="12.75">
      <c r="A54" s="447"/>
      <c r="B54" s="443" t="s">
        <v>132</v>
      </c>
      <c r="C54" s="202"/>
      <c r="D54" s="202"/>
      <c r="E54" s="202"/>
      <c r="F54" s="202"/>
      <c r="G54" s="202"/>
      <c r="H54" s="202"/>
      <c r="I54" s="202"/>
      <c r="J54" s="202"/>
      <c r="K54" s="202"/>
      <c r="L54" s="202"/>
      <c r="M54" s="202"/>
      <c r="N54" s="202"/>
      <c r="O54" s="368">
        <f t="shared" si="1"/>
        <v>0</v>
      </c>
      <c r="P54" s="364"/>
    </row>
    <row r="55" spans="1:16" ht="12.75">
      <c r="A55" s="447"/>
      <c r="B55" s="443" t="s">
        <v>225</v>
      </c>
      <c r="C55" s="202"/>
      <c r="D55" s="202"/>
      <c r="E55" s="202"/>
      <c r="F55" s="202"/>
      <c r="G55" s="202"/>
      <c r="H55" s="202"/>
      <c r="I55" s="202"/>
      <c r="J55" s="202"/>
      <c r="K55" s="202"/>
      <c r="L55" s="202"/>
      <c r="M55" s="202"/>
      <c r="N55" s="202"/>
      <c r="O55" s="368">
        <f t="shared" si="1"/>
        <v>0</v>
      </c>
      <c r="P55" s="364"/>
    </row>
    <row r="56" spans="1:16" ht="12.75">
      <c r="A56" s="447"/>
      <c r="B56" s="443" t="s">
        <v>39</v>
      </c>
      <c r="C56" s="202"/>
      <c r="D56" s="202"/>
      <c r="E56" s="202"/>
      <c r="F56" s="202"/>
      <c r="G56" s="202"/>
      <c r="H56" s="202"/>
      <c r="I56" s="202"/>
      <c r="J56" s="202"/>
      <c r="K56" s="202"/>
      <c r="L56" s="202"/>
      <c r="M56" s="202"/>
      <c r="N56" s="202"/>
      <c r="O56" s="368">
        <f t="shared" si="1"/>
        <v>0</v>
      </c>
      <c r="P56" s="364"/>
    </row>
    <row r="57" spans="1:16" ht="12.75">
      <c r="A57" s="447"/>
      <c r="B57" s="443" t="s">
        <v>114</v>
      </c>
      <c r="C57" s="202"/>
      <c r="D57" s="202"/>
      <c r="E57" s="202"/>
      <c r="F57" s="202"/>
      <c r="G57" s="202"/>
      <c r="H57" s="202"/>
      <c r="I57" s="202"/>
      <c r="J57" s="202"/>
      <c r="K57" s="202"/>
      <c r="L57" s="202"/>
      <c r="M57" s="202"/>
      <c r="N57" s="202"/>
      <c r="O57" s="368">
        <f t="shared" si="1"/>
        <v>0</v>
      </c>
      <c r="P57" s="364"/>
    </row>
    <row r="58" spans="1:16" ht="12.75">
      <c r="A58" s="455" t="s">
        <v>267</v>
      </c>
      <c r="B58" s="459"/>
      <c r="C58" s="202"/>
      <c r="D58" s="202"/>
      <c r="E58" s="202"/>
      <c r="F58" s="202"/>
      <c r="G58" s="202"/>
      <c r="H58" s="202"/>
      <c r="I58" s="202"/>
      <c r="J58" s="202"/>
      <c r="K58" s="202"/>
      <c r="L58" s="202"/>
      <c r="M58" s="202"/>
      <c r="N58" s="202"/>
      <c r="O58" s="368">
        <f t="shared" si="1"/>
        <v>0</v>
      </c>
      <c r="P58" s="364"/>
    </row>
    <row r="59" spans="1:16" ht="12.75">
      <c r="A59" s="447"/>
      <c r="B59" s="443" t="s">
        <v>133</v>
      </c>
      <c r="C59" s="202"/>
      <c r="D59" s="202"/>
      <c r="E59" s="202"/>
      <c r="F59" s="202"/>
      <c r="G59" s="202"/>
      <c r="H59" s="202"/>
      <c r="I59" s="202"/>
      <c r="J59" s="202"/>
      <c r="K59" s="202"/>
      <c r="L59" s="202"/>
      <c r="M59" s="202"/>
      <c r="N59" s="202"/>
      <c r="O59" s="368">
        <f t="shared" si="1"/>
        <v>0</v>
      </c>
      <c r="P59" s="364"/>
    </row>
    <row r="60" spans="1:16" ht="12.75">
      <c r="A60" s="447"/>
      <c r="B60" s="443" t="s">
        <v>134</v>
      </c>
      <c r="C60" s="202"/>
      <c r="D60" s="202"/>
      <c r="E60" s="202"/>
      <c r="F60" s="202"/>
      <c r="G60" s="202"/>
      <c r="H60" s="202"/>
      <c r="I60" s="202"/>
      <c r="J60" s="202"/>
      <c r="K60" s="202"/>
      <c r="L60" s="202"/>
      <c r="M60" s="202"/>
      <c r="N60" s="202"/>
      <c r="O60" s="368">
        <f t="shared" si="1"/>
        <v>0</v>
      </c>
      <c r="P60" s="364"/>
    </row>
    <row r="61" spans="1:16" ht="12.75">
      <c r="A61" s="447"/>
      <c r="B61" s="443" t="s">
        <v>135</v>
      </c>
      <c r="C61" s="202"/>
      <c r="D61" s="202"/>
      <c r="E61" s="202"/>
      <c r="F61" s="202"/>
      <c r="G61" s="202"/>
      <c r="H61" s="202"/>
      <c r="I61" s="202"/>
      <c r="J61" s="202"/>
      <c r="K61" s="202"/>
      <c r="L61" s="202"/>
      <c r="M61" s="202"/>
      <c r="N61" s="202"/>
      <c r="O61" s="368">
        <f t="shared" si="1"/>
        <v>0</v>
      </c>
      <c r="P61" s="364"/>
    </row>
    <row r="62" spans="1:16" ht="12.75">
      <c r="A62" s="447"/>
      <c r="B62" s="443" t="s">
        <v>136</v>
      </c>
      <c r="C62" s="202"/>
      <c r="D62" s="202"/>
      <c r="E62" s="202"/>
      <c r="F62" s="202"/>
      <c r="G62" s="202"/>
      <c r="H62" s="202"/>
      <c r="I62" s="202"/>
      <c r="J62" s="202"/>
      <c r="K62" s="202"/>
      <c r="L62" s="202"/>
      <c r="M62" s="202"/>
      <c r="N62" s="202"/>
      <c r="O62" s="368">
        <f t="shared" si="1"/>
        <v>0</v>
      </c>
      <c r="P62" s="364"/>
    </row>
    <row r="63" spans="1:16" ht="12.75">
      <c r="A63" s="447"/>
      <c r="B63" s="443" t="s">
        <v>137</v>
      </c>
      <c r="C63" s="202"/>
      <c r="D63" s="202"/>
      <c r="E63" s="202"/>
      <c r="F63" s="202"/>
      <c r="G63" s="202"/>
      <c r="H63" s="202"/>
      <c r="I63" s="202"/>
      <c r="J63" s="202"/>
      <c r="K63" s="202"/>
      <c r="L63" s="202"/>
      <c r="M63" s="202"/>
      <c r="N63" s="202"/>
      <c r="O63" s="368">
        <f t="shared" si="1"/>
        <v>0</v>
      </c>
      <c r="P63" s="364"/>
    </row>
    <row r="64" spans="1:16" ht="12.75">
      <c r="A64" s="460" t="s">
        <v>226</v>
      </c>
      <c r="B64" s="443"/>
      <c r="C64" s="202"/>
      <c r="D64" s="202"/>
      <c r="E64" s="202"/>
      <c r="F64" s="202"/>
      <c r="G64" s="202"/>
      <c r="H64" s="202"/>
      <c r="I64" s="202"/>
      <c r="J64" s="202"/>
      <c r="K64" s="202"/>
      <c r="L64" s="202"/>
      <c r="M64" s="202"/>
      <c r="N64" s="202"/>
      <c r="O64" s="368">
        <f t="shared" si="1"/>
        <v>0</v>
      </c>
      <c r="P64" s="364"/>
    </row>
    <row r="65" spans="1:16" ht="12.75">
      <c r="A65" s="447" t="s">
        <v>62</v>
      </c>
      <c r="B65" s="443" t="s">
        <v>33</v>
      </c>
      <c r="C65" s="202"/>
      <c r="D65" s="202"/>
      <c r="E65" s="202"/>
      <c r="F65" s="202"/>
      <c r="G65" s="202"/>
      <c r="H65" s="202"/>
      <c r="I65" s="202"/>
      <c r="J65" s="202"/>
      <c r="K65" s="202"/>
      <c r="L65" s="202"/>
      <c r="M65" s="202"/>
      <c r="N65" s="202"/>
      <c r="O65" s="368">
        <f t="shared" si="1"/>
        <v>0</v>
      </c>
      <c r="P65" s="364"/>
    </row>
    <row r="66" spans="1:16" ht="12.75">
      <c r="A66" s="447"/>
      <c r="B66" s="443" t="s">
        <v>138</v>
      </c>
      <c r="C66" s="202"/>
      <c r="D66" s="202"/>
      <c r="E66" s="202"/>
      <c r="F66" s="202"/>
      <c r="G66" s="202"/>
      <c r="H66" s="202"/>
      <c r="I66" s="202"/>
      <c r="J66" s="202"/>
      <c r="K66" s="202"/>
      <c r="L66" s="202"/>
      <c r="M66" s="202"/>
      <c r="N66" s="202"/>
      <c r="O66" s="368">
        <f t="shared" si="1"/>
        <v>0</v>
      </c>
      <c r="P66" s="364"/>
    </row>
    <row r="67" spans="1:16" ht="12.75">
      <c r="A67" s="447" t="s">
        <v>70</v>
      </c>
      <c r="B67" s="443" t="s">
        <v>139</v>
      </c>
      <c r="C67" s="200">
        <f aca="true" t="shared" si="6" ref="C67:N67">C83*C85</f>
        <v>0</v>
      </c>
      <c r="D67" s="200">
        <f t="shared" si="6"/>
        <v>0</v>
      </c>
      <c r="E67" s="200">
        <f t="shared" si="6"/>
        <v>0</v>
      </c>
      <c r="F67" s="200">
        <f t="shared" si="6"/>
        <v>0</v>
      </c>
      <c r="G67" s="200">
        <f t="shared" si="6"/>
        <v>0</v>
      </c>
      <c r="H67" s="200">
        <f t="shared" si="6"/>
        <v>0</v>
      </c>
      <c r="I67" s="200">
        <f t="shared" si="6"/>
        <v>0</v>
      </c>
      <c r="J67" s="200">
        <f t="shared" si="6"/>
        <v>0</v>
      </c>
      <c r="K67" s="200">
        <f t="shared" si="6"/>
        <v>0</v>
      </c>
      <c r="L67" s="200">
        <f t="shared" si="6"/>
        <v>0</v>
      </c>
      <c r="M67" s="200">
        <f t="shared" si="6"/>
        <v>0</v>
      </c>
      <c r="N67" s="200">
        <f t="shared" si="6"/>
        <v>0</v>
      </c>
      <c r="O67" s="368">
        <f t="shared" si="1"/>
        <v>0</v>
      </c>
      <c r="P67" s="364"/>
    </row>
    <row r="68" spans="1:16" ht="12.75">
      <c r="A68" s="447"/>
      <c r="B68" s="443" t="s">
        <v>140</v>
      </c>
      <c r="C68" s="200">
        <f aca="true" t="shared" si="7" ref="C68:N68">-C81*C86</f>
        <v>0</v>
      </c>
      <c r="D68" s="200">
        <f t="shared" si="7"/>
        <v>0</v>
      </c>
      <c r="E68" s="200">
        <f t="shared" si="7"/>
        <v>0</v>
      </c>
      <c r="F68" s="200">
        <f t="shared" si="7"/>
        <v>0</v>
      </c>
      <c r="G68" s="200">
        <f t="shared" si="7"/>
        <v>0</v>
      </c>
      <c r="H68" s="200">
        <f t="shared" si="7"/>
        <v>0</v>
      </c>
      <c r="I68" s="200">
        <f t="shared" si="7"/>
        <v>0</v>
      </c>
      <c r="J68" s="200">
        <f t="shared" si="7"/>
        <v>0</v>
      </c>
      <c r="K68" s="200">
        <f t="shared" si="7"/>
        <v>0</v>
      </c>
      <c r="L68" s="200">
        <f t="shared" si="7"/>
        <v>0</v>
      </c>
      <c r="M68" s="200">
        <f t="shared" si="7"/>
        <v>0</v>
      </c>
      <c r="N68" s="200">
        <f t="shared" si="7"/>
        <v>0</v>
      </c>
      <c r="O68" s="368">
        <f t="shared" si="1"/>
        <v>0</v>
      </c>
      <c r="P68" s="364"/>
    </row>
    <row r="69" spans="1:16" ht="12.75">
      <c r="A69" s="450" t="s">
        <v>141</v>
      </c>
      <c r="B69" s="209"/>
      <c r="C69" s="214">
        <f aca="true" t="shared" si="8" ref="C69:N69">SUM(C41:C68)</f>
        <v>0</v>
      </c>
      <c r="D69" s="214">
        <f t="shared" si="8"/>
        <v>0</v>
      </c>
      <c r="E69" s="214">
        <f t="shared" si="8"/>
        <v>0</v>
      </c>
      <c r="F69" s="214">
        <f t="shared" si="8"/>
        <v>0</v>
      </c>
      <c r="G69" s="214">
        <f t="shared" si="8"/>
        <v>0</v>
      </c>
      <c r="H69" s="214">
        <f t="shared" si="8"/>
        <v>0</v>
      </c>
      <c r="I69" s="214">
        <f t="shared" si="8"/>
        <v>0</v>
      </c>
      <c r="J69" s="214">
        <f t="shared" si="8"/>
        <v>0</v>
      </c>
      <c r="K69" s="214">
        <f t="shared" si="8"/>
        <v>0</v>
      </c>
      <c r="L69" s="214">
        <f t="shared" si="8"/>
        <v>0</v>
      </c>
      <c r="M69" s="214">
        <f t="shared" si="8"/>
        <v>0</v>
      </c>
      <c r="N69" s="214">
        <f t="shared" si="8"/>
        <v>0</v>
      </c>
      <c r="O69" s="463">
        <f t="shared" si="1"/>
        <v>0</v>
      </c>
      <c r="P69" s="364"/>
    </row>
    <row r="70" spans="1:16" ht="12.75">
      <c r="A70" s="447" t="s">
        <v>142</v>
      </c>
      <c r="B70" s="200"/>
      <c r="C70" s="202"/>
      <c r="D70" s="202"/>
      <c r="E70" s="202"/>
      <c r="F70" s="202"/>
      <c r="G70" s="202"/>
      <c r="H70" s="202"/>
      <c r="I70" s="202"/>
      <c r="J70" s="202"/>
      <c r="K70" s="202"/>
      <c r="L70" s="202"/>
      <c r="M70" s="202"/>
      <c r="N70" s="202"/>
      <c r="O70" s="368">
        <f t="shared" si="1"/>
        <v>0</v>
      </c>
      <c r="P70" s="364"/>
    </row>
    <row r="71" spans="1:16" ht="12.75">
      <c r="A71" s="447" t="s">
        <v>143</v>
      </c>
      <c r="B71" s="200"/>
      <c r="C71" s="202"/>
      <c r="D71" s="202"/>
      <c r="E71" s="202"/>
      <c r="F71" s="202"/>
      <c r="G71" s="202"/>
      <c r="H71" s="202"/>
      <c r="I71" s="202"/>
      <c r="J71" s="202"/>
      <c r="K71" s="202"/>
      <c r="L71" s="202"/>
      <c r="M71" s="202"/>
      <c r="N71" s="202"/>
      <c r="O71" s="368">
        <f t="shared" si="1"/>
        <v>0</v>
      </c>
      <c r="P71" s="364"/>
    </row>
    <row r="72" spans="1:16" ht="12.75">
      <c r="A72" s="454" t="s">
        <v>144</v>
      </c>
      <c r="B72" s="200"/>
      <c r="C72" s="202"/>
      <c r="D72" s="202"/>
      <c r="E72" s="202"/>
      <c r="F72" s="202"/>
      <c r="G72" s="202"/>
      <c r="H72" s="202"/>
      <c r="I72" s="202"/>
      <c r="J72" s="202"/>
      <c r="K72" s="202"/>
      <c r="L72" s="202"/>
      <c r="M72" s="202"/>
      <c r="N72" s="202"/>
      <c r="O72" s="368">
        <f t="shared" si="1"/>
        <v>0</v>
      </c>
      <c r="P72" s="364"/>
    </row>
    <row r="73" spans="1:16" ht="12.75">
      <c r="A73" s="454" t="s">
        <v>145</v>
      </c>
      <c r="B73" s="200"/>
      <c r="C73" s="202"/>
      <c r="D73" s="202"/>
      <c r="E73" s="202"/>
      <c r="F73" s="202"/>
      <c r="G73" s="202"/>
      <c r="H73" s="202"/>
      <c r="I73" s="202"/>
      <c r="J73" s="202"/>
      <c r="K73" s="202"/>
      <c r="L73" s="202"/>
      <c r="M73" s="202"/>
      <c r="N73" s="202"/>
      <c r="O73" s="368">
        <f t="shared" si="1"/>
        <v>0</v>
      </c>
      <c r="P73" s="364"/>
    </row>
    <row r="74" spans="1:16" ht="12.75">
      <c r="A74" s="447" t="s">
        <v>146</v>
      </c>
      <c r="B74" s="200"/>
      <c r="C74" s="202"/>
      <c r="D74" s="202"/>
      <c r="E74" s="202"/>
      <c r="F74" s="202"/>
      <c r="G74" s="202"/>
      <c r="H74" s="202"/>
      <c r="I74" s="202"/>
      <c r="J74" s="202"/>
      <c r="K74" s="202"/>
      <c r="L74" s="202"/>
      <c r="M74" s="202"/>
      <c r="N74" s="202"/>
      <c r="O74" s="368">
        <f t="shared" si="1"/>
        <v>0</v>
      </c>
      <c r="P74" s="364"/>
    </row>
    <row r="75" spans="1:16" ht="12.75">
      <c r="A75" s="455" t="s">
        <v>147</v>
      </c>
      <c r="B75" s="200"/>
      <c r="C75" s="202"/>
      <c r="D75" s="202"/>
      <c r="E75" s="202"/>
      <c r="F75" s="202"/>
      <c r="G75" s="202"/>
      <c r="H75" s="202"/>
      <c r="I75" s="202"/>
      <c r="J75" s="202"/>
      <c r="K75" s="202"/>
      <c r="L75" s="202"/>
      <c r="M75" s="202"/>
      <c r="N75" s="202"/>
      <c r="O75" s="368">
        <f t="shared" si="1"/>
        <v>0</v>
      </c>
      <c r="P75" s="364"/>
    </row>
    <row r="76" spans="1:16" ht="12.75">
      <c r="A76" s="447" t="s">
        <v>148</v>
      </c>
      <c r="B76" s="200"/>
      <c r="C76" s="202"/>
      <c r="D76" s="202"/>
      <c r="E76" s="202"/>
      <c r="F76" s="202"/>
      <c r="G76" s="202"/>
      <c r="H76" s="202"/>
      <c r="I76" s="202"/>
      <c r="J76" s="202"/>
      <c r="K76" s="202"/>
      <c r="L76" s="202"/>
      <c r="M76" s="202"/>
      <c r="N76" s="202"/>
      <c r="O76" s="368">
        <f t="shared" si="1"/>
        <v>0</v>
      </c>
      <c r="P76" s="364"/>
    </row>
    <row r="77" spans="1:16" ht="12.75">
      <c r="A77" s="451" t="s">
        <v>99</v>
      </c>
      <c r="B77" s="209"/>
      <c r="C77" s="214">
        <f>SUM(C69:C76)</f>
        <v>0</v>
      </c>
      <c r="D77" s="214">
        <f>SUM(D69:D76)</f>
        <v>0</v>
      </c>
      <c r="E77" s="214">
        <f aca="true" t="shared" si="9" ref="E77:N77">SUM(E70:E76)+E69</f>
        <v>0</v>
      </c>
      <c r="F77" s="214">
        <f t="shared" si="9"/>
        <v>0</v>
      </c>
      <c r="G77" s="214">
        <f t="shared" si="9"/>
        <v>0</v>
      </c>
      <c r="H77" s="214">
        <f t="shared" si="9"/>
        <v>0</v>
      </c>
      <c r="I77" s="214">
        <f t="shared" si="9"/>
        <v>0</v>
      </c>
      <c r="J77" s="214">
        <f t="shared" si="9"/>
        <v>0</v>
      </c>
      <c r="K77" s="214">
        <f t="shared" si="9"/>
        <v>0</v>
      </c>
      <c r="L77" s="214">
        <f t="shared" si="9"/>
        <v>0</v>
      </c>
      <c r="M77" s="214">
        <f t="shared" si="9"/>
        <v>0</v>
      </c>
      <c r="N77" s="214">
        <f t="shared" si="9"/>
        <v>0</v>
      </c>
      <c r="O77" s="463">
        <f t="shared" si="1"/>
        <v>0</v>
      </c>
      <c r="P77" s="364"/>
    </row>
    <row r="78" spans="1:16" ht="6.75" customHeight="1">
      <c r="A78" s="211"/>
      <c r="B78" s="212"/>
      <c r="C78" s="212"/>
      <c r="D78" s="212"/>
      <c r="E78" s="212"/>
      <c r="F78" s="212"/>
      <c r="G78" s="212"/>
      <c r="H78" s="212"/>
      <c r="I78" s="212"/>
      <c r="J78" s="212"/>
      <c r="K78" s="212"/>
      <c r="L78" s="212"/>
      <c r="M78" s="212"/>
      <c r="N78" s="212"/>
      <c r="O78" s="364"/>
      <c r="P78" s="364"/>
    </row>
    <row r="79" spans="1:16" ht="13.5" thickBot="1">
      <c r="A79" s="452" t="s">
        <v>149</v>
      </c>
      <c r="B79" s="200"/>
      <c r="C79" s="215">
        <f aca="true" t="shared" si="10" ref="C79:N79">C38-C77</f>
        <v>0</v>
      </c>
      <c r="D79" s="215">
        <f t="shared" si="10"/>
        <v>0</v>
      </c>
      <c r="E79" s="215">
        <f t="shared" si="10"/>
        <v>0</v>
      </c>
      <c r="F79" s="215">
        <f t="shared" si="10"/>
        <v>0</v>
      </c>
      <c r="G79" s="215">
        <f t="shared" si="10"/>
        <v>0</v>
      </c>
      <c r="H79" s="215">
        <f t="shared" si="10"/>
        <v>0</v>
      </c>
      <c r="I79" s="215">
        <f t="shared" si="10"/>
        <v>0</v>
      </c>
      <c r="J79" s="215">
        <f t="shared" si="10"/>
        <v>0</v>
      </c>
      <c r="K79" s="215">
        <f t="shared" si="10"/>
        <v>0</v>
      </c>
      <c r="L79" s="215">
        <f t="shared" si="10"/>
        <v>0</v>
      </c>
      <c r="M79" s="215">
        <f t="shared" si="10"/>
        <v>0</v>
      </c>
      <c r="N79" s="215">
        <f t="shared" si="10"/>
        <v>0</v>
      </c>
      <c r="O79" s="364"/>
      <c r="P79" s="364"/>
    </row>
    <row r="80" spans="1:16" ht="13.5" thickBot="1">
      <c r="A80" s="452" t="s">
        <v>150</v>
      </c>
      <c r="B80" s="216">
        <v>0</v>
      </c>
      <c r="C80" s="215">
        <f>B80</f>
        <v>0</v>
      </c>
      <c r="D80" s="212"/>
      <c r="E80" s="212"/>
      <c r="F80" s="212"/>
      <c r="G80" s="212"/>
      <c r="H80" s="212"/>
      <c r="I80" s="212"/>
      <c r="J80" s="212"/>
      <c r="K80" s="212"/>
      <c r="L80" s="212"/>
      <c r="M80" s="212"/>
      <c r="N80" s="212"/>
      <c r="O80" s="364"/>
      <c r="P80" s="364"/>
    </row>
    <row r="81" spans="1:16" ht="12.75">
      <c r="A81" s="453" t="s">
        <v>151</v>
      </c>
      <c r="B81" s="217"/>
      <c r="C81" s="218">
        <f>C80+C79</f>
        <v>0</v>
      </c>
      <c r="D81" s="218">
        <f aca="true" t="shared" si="11" ref="D81:N81">C81+D79</f>
        <v>0</v>
      </c>
      <c r="E81" s="218">
        <f t="shared" si="11"/>
        <v>0</v>
      </c>
      <c r="F81" s="218">
        <f t="shared" si="11"/>
        <v>0</v>
      </c>
      <c r="G81" s="218">
        <f t="shared" si="11"/>
        <v>0</v>
      </c>
      <c r="H81" s="218">
        <f t="shared" si="11"/>
        <v>0</v>
      </c>
      <c r="I81" s="218">
        <f t="shared" si="11"/>
        <v>0</v>
      </c>
      <c r="J81" s="218">
        <f t="shared" si="11"/>
        <v>0</v>
      </c>
      <c r="K81" s="218">
        <f t="shared" si="11"/>
        <v>0</v>
      </c>
      <c r="L81" s="218">
        <f t="shared" si="11"/>
        <v>0</v>
      </c>
      <c r="M81" s="218">
        <f t="shared" si="11"/>
        <v>0</v>
      </c>
      <c r="N81" s="218">
        <f t="shared" si="11"/>
        <v>0</v>
      </c>
      <c r="O81" s="364"/>
      <c r="P81" s="364"/>
    </row>
    <row r="82" spans="1:16" ht="7.5" customHeight="1" thickBot="1">
      <c r="A82" s="211"/>
      <c r="B82" s="212"/>
      <c r="C82" s="212"/>
      <c r="D82" s="212"/>
      <c r="E82" s="212"/>
      <c r="F82" s="212"/>
      <c r="G82" s="212"/>
      <c r="H82" s="212"/>
      <c r="I82" s="212"/>
      <c r="J82" s="212"/>
      <c r="K82" s="212"/>
      <c r="L82" s="212"/>
      <c r="M82" s="212"/>
      <c r="N82" s="212"/>
      <c r="O82" s="363"/>
      <c r="P82" s="364"/>
    </row>
    <row r="83" spans="1:16" ht="12.75">
      <c r="A83" s="219" t="s">
        <v>152</v>
      </c>
      <c r="B83" s="220">
        <v>0</v>
      </c>
      <c r="C83" s="221">
        <f aca="true" t="shared" si="12" ref="C83:N83">B83-C74</f>
        <v>0</v>
      </c>
      <c r="D83" s="221">
        <f t="shared" si="12"/>
        <v>0</v>
      </c>
      <c r="E83" s="221">
        <f t="shared" si="12"/>
        <v>0</v>
      </c>
      <c r="F83" s="221">
        <f t="shared" si="12"/>
        <v>0</v>
      </c>
      <c r="G83" s="221">
        <f t="shared" si="12"/>
        <v>0</v>
      </c>
      <c r="H83" s="221">
        <f t="shared" si="12"/>
        <v>0</v>
      </c>
      <c r="I83" s="221">
        <f t="shared" si="12"/>
        <v>0</v>
      </c>
      <c r="J83" s="221">
        <f t="shared" si="12"/>
        <v>0</v>
      </c>
      <c r="K83" s="221">
        <f t="shared" si="12"/>
        <v>0</v>
      </c>
      <c r="L83" s="221">
        <f t="shared" si="12"/>
        <v>0</v>
      </c>
      <c r="M83" s="221">
        <f t="shared" si="12"/>
        <v>0</v>
      </c>
      <c r="N83" s="221">
        <f t="shared" si="12"/>
        <v>0</v>
      </c>
      <c r="O83" s="366"/>
      <c r="P83" s="366"/>
    </row>
    <row r="84" spans="1:14" ht="5.25" customHeight="1">
      <c r="A84" s="191"/>
      <c r="B84" s="191"/>
      <c r="C84" s="191"/>
      <c r="D84" s="191"/>
      <c r="E84" s="191"/>
      <c r="F84" s="222"/>
      <c r="G84" s="191"/>
      <c r="H84" s="191"/>
      <c r="I84" s="222"/>
      <c r="J84" s="222"/>
      <c r="K84" s="191"/>
      <c r="L84" s="191"/>
      <c r="M84" s="191"/>
      <c r="N84" s="191"/>
    </row>
    <row r="85" spans="1:14" ht="12.75">
      <c r="A85" s="224" t="s">
        <v>153</v>
      </c>
      <c r="B85" s="191"/>
      <c r="C85" s="223">
        <f aca="true" t="shared" si="13" ref="C85:N86">C87/12</f>
        <v>0.01</v>
      </c>
      <c r="D85" s="223">
        <f t="shared" si="13"/>
        <v>0.01</v>
      </c>
      <c r="E85" s="223">
        <f t="shared" si="13"/>
        <v>0.01</v>
      </c>
      <c r="F85" s="223">
        <f t="shared" si="13"/>
        <v>0.01</v>
      </c>
      <c r="G85" s="223">
        <f t="shared" si="13"/>
        <v>0.01</v>
      </c>
      <c r="H85" s="223">
        <f t="shared" si="13"/>
        <v>0.01</v>
      </c>
      <c r="I85" s="223">
        <f t="shared" si="13"/>
        <v>0.01</v>
      </c>
      <c r="J85" s="223">
        <f t="shared" si="13"/>
        <v>0.01</v>
      </c>
      <c r="K85" s="223">
        <f t="shared" si="13"/>
        <v>0.01</v>
      </c>
      <c r="L85" s="223">
        <f t="shared" si="13"/>
        <v>0.01</v>
      </c>
      <c r="M85" s="223">
        <f t="shared" si="13"/>
        <v>0.01</v>
      </c>
      <c r="N85" s="223">
        <f t="shared" si="13"/>
        <v>0.01</v>
      </c>
    </row>
    <row r="86" spans="1:14" ht="12.75">
      <c r="A86" s="224" t="s">
        <v>154</v>
      </c>
      <c r="B86" s="191"/>
      <c r="C86" s="223">
        <f t="shared" si="13"/>
        <v>0.01</v>
      </c>
      <c r="D86" s="223">
        <f t="shared" si="13"/>
        <v>0.01</v>
      </c>
      <c r="E86" s="223">
        <f t="shared" si="13"/>
        <v>0.01</v>
      </c>
      <c r="F86" s="223">
        <f t="shared" si="13"/>
        <v>0.01</v>
      </c>
      <c r="G86" s="223">
        <f t="shared" si="13"/>
        <v>0.01</v>
      </c>
      <c r="H86" s="223">
        <f t="shared" si="13"/>
        <v>0.01</v>
      </c>
      <c r="I86" s="223">
        <f t="shared" si="13"/>
        <v>0.01</v>
      </c>
      <c r="J86" s="223">
        <f t="shared" si="13"/>
        <v>0.01</v>
      </c>
      <c r="K86" s="223">
        <f t="shared" si="13"/>
        <v>0.01</v>
      </c>
      <c r="L86" s="223">
        <f t="shared" si="13"/>
        <v>0.01</v>
      </c>
      <c r="M86" s="223">
        <f t="shared" si="13"/>
        <v>0.01</v>
      </c>
      <c r="N86" s="223">
        <f t="shared" si="13"/>
        <v>0.01</v>
      </c>
    </row>
    <row r="87" spans="1:14" ht="12.75">
      <c r="A87" s="224" t="s">
        <v>155</v>
      </c>
      <c r="B87" s="191"/>
      <c r="C87" s="225">
        <v>0.12</v>
      </c>
      <c r="D87" s="225">
        <f aca="true" t="shared" si="14" ref="D87:N87">C87</f>
        <v>0.12</v>
      </c>
      <c r="E87" s="225">
        <f t="shared" si="14"/>
        <v>0.12</v>
      </c>
      <c r="F87" s="225">
        <f t="shared" si="14"/>
        <v>0.12</v>
      </c>
      <c r="G87" s="225">
        <f t="shared" si="14"/>
        <v>0.12</v>
      </c>
      <c r="H87" s="225">
        <f t="shared" si="14"/>
        <v>0.12</v>
      </c>
      <c r="I87" s="225">
        <f t="shared" si="14"/>
        <v>0.12</v>
      </c>
      <c r="J87" s="225">
        <f t="shared" si="14"/>
        <v>0.12</v>
      </c>
      <c r="K87" s="225">
        <f t="shared" si="14"/>
        <v>0.12</v>
      </c>
      <c r="L87" s="225">
        <f t="shared" si="14"/>
        <v>0.12</v>
      </c>
      <c r="M87" s="225">
        <f t="shared" si="14"/>
        <v>0.12</v>
      </c>
      <c r="N87" s="225">
        <f t="shared" si="14"/>
        <v>0.12</v>
      </c>
    </row>
    <row r="88" spans="1:14" ht="12.75">
      <c r="A88" s="224" t="s">
        <v>156</v>
      </c>
      <c r="B88" s="191"/>
      <c r="C88" s="225">
        <v>0.12</v>
      </c>
      <c r="D88" s="225">
        <f aca="true" t="shared" si="15" ref="D88:N88">C88</f>
        <v>0.12</v>
      </c>
      <c r="E88" s="225">
        <f t="shared" si="15"/>
        <v>0.12</v>
      </c>
      <c r="F88" s="225">
        <f t="shared" si="15"/>
        <v>0.12</v>
      </c>
      <c r="G88" s="225">
        <f t="shared" si="15"/>
        <v>0.12</v>
      </c>
      <c r="H88" s="225">
        <f t="shared" si="15"/>
        <v>0.12</v>
      </c>
      <c r="I88" s="225">
        <f t="shared" si="15"/>
        <v>0.12</v>
      </c>
      <c r="J88" s="225">
        <f t="shared" si="15"/>
        <v>0.12</v>
      </c>
      <c r="K88" s="225">
        <f t="shared" si="15"/>
        <v>0.12</v>
      </c>
      <c r="L88" s="225">
        <f t="shared" si="15"/>
        <v>0.12</v>
      </c>
      <c r="M88" s="225">
        <f t="shared" si="15"/>
        <v>0.12</v>
      </c>
      <c r="N88" s="225">
        <f t="shared" si="15"/>
        <v>0.12</v>
      </c>
    </row>
    <row r="89" spans="1:14" ht="12.75">
      <c r="A89" s="191"/>
      <c r="B89" s="191"/>
      <c r="C89" s="191"/>
      <c r="D89" s="191"/>
      <c r="E89" s="191"/>
      <c r="F89" s="222"/>
      <c r="G89" s="191"/>
      <c r="H89" s="191"/>
      <c r="I89" s="222"/>
      <c r="J89" s="222"/>
      <c r="K89" s="191"/>
      <c r="L89" s="191"/>
      <c r="M89" s="191"/>
      <c r="N89" s="191"/>
    </row>
    <row r="90" spans="1:14" ht="12.75">
      <c r="A90" s="191"/>
      <c r="B90" s="191"/>
      <c r="C90" s="191"/>
      <c r="D90" s="191"/>
      <c r="E90" s="191"/>
      <c r="F90" s="222"/>
      <c r="G90" s="191"/>
      <c r="H90" s="191"/>
      <c r="I90" s="222"/>
      <c r="J90" s="222"/>
      <c r="K90" s="191"/>
      <c r="L90" s="191"/>
      <c r="M90" s="191"/>
      <c r="N90" s="191"/>
    </row>
    <row r="91" spans="1:14" ht="12.75">
      <c r="A91" s="191"/>
      <c r="B91" s="191"/>
      <c r="C91" s="191"/>
      <c r="D91" s="191"/>
      <c r="E91" s="191"/>
      <c r="F91" s="222"/>
      <c r="G91" s="191"/>
      <c r="H91" s="191"/>
      <c r="I91" s="222"/>
      <c r="J91" s="222"/>
      <c r="K91" s="191"/>
      <c r="L91" s="191"/>
      <c r="M91" s="191"/>
      <c r="N91" s="191"/>
    </row>
    <row r="92" spans="1:14" ht="12.75">
      <c r="A92" s="191"/>
      <c r="B92" s="191"/>
      <c r="C92" s="191"/>
      <c r="D92" s="191"/>
      <c r="E92" s="191"/>
      <c r="F92" s="222"/>
      <c r="G92" s="191"/>
      <c r="H92" s="191"/>
      <c r="I92" s="222"/>
      <c r="J92" s="222"/>
      <c r="K92" s="191"/>
      <c r="L92" s="191"/>
      <c r="M92" s="191"/>
      <c r="N92" s="191"/>
    </row>
    <row r="93" spans="1:14" ht="12.75">
      <c r="A93" s="191"/>
      <c r="B93" s="191"/>
      <c r="C93" s="191"/>
      <c r="D93" s="191"/>
      <c r="E93" s="191"/>
      <c r="F93" s="222"/>
      <c r="G93" s="191"/>
      <c r="H93" s="191"/>
      <c r="I93" s="222"/>
      <c r="J93" s="222"/>
      <c r="K93" s="191"/>
      <c r="L93" s="191"/>
      <c r="M93" s="191"/>
      <c r="N93" s="191"/>
    </row>
    <row r="94" spans="1:14" ht="12.75">
      <c r="A94" s="191"/>
      <c r="B94" s="191"/>
      <c r="C94" s="191"/>
      <c r="D94" s="191"/>
      <c r="E94" s="191"/>
      <c r="F94" s="222"/>
      <c r="G94" s="191"/>
      <c r="H94" s="191"/>
      <c r="I94" s="222"/>
      <c r="J94" s="222"/>
      <c r="K94" s="191"/>
      <c r="L94" s="191"/>
      <c r="M94" s="191"/>
      <c r="N94" s="191"/>
    </row>
    <row r="95" spans="1:14" ht="12.75">
      <c r="A95" s="191"/>
      <c r="B95" s="191"/>
      <c r="C95" s="191"/>
      <c r="D95" s="191"/>
      <c r="E95" s="191"/>
      <c r="F95" s="222"/>
      <c r="G95" s="191"/>
      <c r="H95" s="191"/>
      <c r="I95" s="222"/>
      <c r="J95" s="222"/>
      <c r="K95" s="191"/>
      <c r="L95" s="191"/>
      <c r="M95" s="191"/>
      <c r="N95" s="191"/>
    </row>
    <row r="96" spans="1:14" ht="12.75">
      <c r="A96" s="191"/>
      <c r="B96" s="191"/>
      <c r="C96" s="191"/>
      <c r="D96" s="191"/>
      <c r="E96" s="191"/>
      <c r="F96" s="222"/>
      <c r="G96" s="191"/>
      <c r="H96" s="191"/>
      <c r="I96" s="222"/>
      <c r="J96" s="222"/>
      <c r="K96" s="191"/>
      <c r="L96" s="191"/>
      <c r="M96" s="191"/>
      <c r="N96" s="191"/>
    </row>
    <row r="97" spans="1:14" ht="12.75">
      <c r="A97" s="191"/>
      <c r="B97" s="191"/>
      <c r="C97" s="191"/>
      <c r="D97" s="191"/>
      <c r="E97" s="191"/>
      <c r="F97" s="222"/>
      <c r="G97" s="191"/>
      <c r="H97" s="191"/>
      <c r="I97" s="222"/>
      <c r="J97" s="222"/>
      <c r="K97" s="191"/>
      <c r="L97" s="191"/>
      <c r="M97" s="191"/>
      <c r="N97" s="191"/>
    </row>
    <row r="98" spans="1:14" ht="12.75">
      <c r="A98" s="191"/>
      <c r="B98" s="191"/>
      <c r="C98" s="191"/>
      <c r="D98" s="191"/>
      <c r="E98" s="191"/>
      <c r="F98" s="222"/>
      <c r="G98" s="191"/>
      <c r="H98" s="191"/>
      <c r="I98" s="222"/>
      <c r="J98" s="222"/>
      <c r="K98" s="191"/>
      <c r="L98" s="191"/>
      <c r="M98" s="191"/>
      <c r="N98" s="191"/>
    </row>
    <row r="99" spans="1:14" ht="12.75">
      <c r="A99" s="191"/>
      <c r="B99" s="191"/>
      <c r="C99" s="191"/>
      <c r="D99" s="191"/>
      <c r="E99" s="191"/>
      <c r="F99" s="222"/>
      <c r="G99" s="191"/>
      <c r="H99" s="191"/>
      <c r="I99" s="222"/>
      <c r="J99" s="222"/>
      <c r="K99" s="191"/>
      <c r="L99" s="191"/>
      <c r="M99" s="191"/>
      <c r="N99" s="191"/>
    </row>
    <row r="100" spans="1:14" ht="12.75">
      <c r="A100" s="191"/>
      <c r="B100" s="191"/>
      <c r="C100" s="191"/>
      <c r="D100" s="191"/>
      <c r="E100" s="191"/>
      <c r="F100" s="222"/>
      <c r="G100" s="191"/>
      <c r="H100" s="191"/>
      <c r="I100" s="222"/>
      <c r="J100" s="222"/>
      <c r="K100" s="191"/>
      <c r="L100" s="191"/>
      <c r="M100" s="191"/>
      <c r="N100" s="191"/>
    </row>
    <row r="101" spans="1:14" ht="12.75">
      <c r="A101" s="191"/>
      <c r="B101" s="191"/>
      <c r="C101" s="191"/>
      <c r="D101" s="191"/>
      <c r="E101" s="191"/>
      <c r="F101" s="222"/>
      <c r="G101" s="191"/>
      <c r="H101" s="191"/>
      <c r="I101" s="222"/>
      <c r="J101" s="222"/>
      <c r="K101" s="191"/>
      <c r="L101" s="191"/>
      <c r="M101" s="191"/>
      <c r="N101" s="191"/>
    </row>
    <row r="102" spans="1:14" ht="12.75">
      <c r="A102" s="191"/>
      <c r="B102" s="191"/>
      <c r="C102" s="191"/>
      <c r="D102" s="191"/>
      <c r="E102" s="191"/>
      <c r="F102" s="222"/>
      <c r="G102" s="191"/>
      <c r="H102" s="191"/>
      <c r="I102" s="222"/>
      <c r="J102" s="222"/>
      <c r="K102" s="191"/>
      <c r="L102" s="191"/>
      <c r="M102" s="191"/>
      <c r="N102" s="191"/>
    </row>
  </sheetData>
  <printOptions/>
  <pageMargins left="0.33" right="0.3" top="0.37" bottom="0.47" header="0.25" footer="0.34"/>
  <pageSetup blackAndWhite="1" fitToHeight="1" fitToWidth="1" horizontalDpi="600" verticalDpi="600" orientation="portrait" paperSize="9" scale="71" r:id="rId4"/>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G44"/>
  <sheetViews>
    <sheetView showGridLines="0" workbookViewId="0" topLeftCell="A1">
      <selection activeCell="E7" sqref="E7"/>
    </sheetView>
  </sheetViews>
  <sheetFormatPr defaultColWidth="9.140625" defaultRowHeight="15"/>
  <cols>
    <col min="1" max="1" width="25.28125" style="399" bestFit="1" customWidth="1"/>
    <col min="2" max="2" width="11.421875" style="399" bestFit="1" customWidth="1"/>
    <col min="3" max="3" width="12.00390625" style="399" bestFit="1" customWidth="1"/>
    <col min="4" max="4" width="9.421875" style="399" customWidth="1"/>
    <col min="5" max="5" width="8.57421875" style="399" bestFit="1" customWidth="1"/>
    <col min="6" max="6" width="14.00390625" style="399" bestFit="1" customWidth="1"/>
    <col min="7" max="7" width="18.8515625" style="399" customWidth="1"/>
    <col min="8" max="16384" width="9.140625" style="399" customWidth="1"/>
  </cols>
  <sheetData>
    <row r="1" ht="15.75">
      <c r="C1" s="465" t="s">
        <v>268</v>
      </c>
    </row>
    <row r="2" spans="1:7" ht="15.75">
      <c r="A2" s="397" t="s">
        <v>276</v>
      </c>
      <c r="B2" s="486"/>
      <c r="C2" s="487"/>
      <c r="D2" s="487"/>
      <c r="E2" s="487"/>
      <c r="F2" s="488"/>
      <c r="G2" s="398"/>
    </row>
    <row r="3" spans="1:7" ht="15.75">
      <c r="A3" s="397" t="s">
        <v>231</v>
      </c>
      <c r="B3" s="485"/>
      <c r="C3" s="398" t="s">
        <v>232</v>
      </c>
      <c r="D3" s="398"/>
      <c r="E3" s="398"/>
      <c r="F3" s="398"/>
      <c r="G3" s="398"/>
    </row>
    <row r="4" spans="1:7" ht="15.75">
      <c r="A4" s="397"/>
      <c r="B4" s="398"/>
      <c r="C4" s="398"/>
      <c r="D4" s="398"/>
      <c r="E4" s="398"/>
      <c r="F4" s="398"/>
      <c r="G4" s="398"/>
    </row>
    <row r="5" spans="1:7" ht="15.75">
      <c r="A5" s="397"/>
      <c r="B5" s="398"/>
      <c r="C5" s="398"/>
      <c r="D5" s="398"/>
      <c r="E5" s="428" t="s">
        <v>269</v>
      </c>
      <c r="F5" s="482">
        <v>0</v>
      </c>
      <c r="G5" s="398"/>
    </row>
    <row r="6" spans="1:7" ht="15.75">
      <c r="A6" s="400"/>
      <c r="B6" s="398"/>
      <c r="C6" s="398"/>
      <c r="D6" s="398"/>
      <c r="E6" s="398"/>
      <c r="F6" s="398"/>
      <c r="G6" s="398"/>
    </row>
    <row r="7" spans="1:6" ht="28.5">
      <c r="A7" s="401" t="s">
        <v>233</v>
      </c>
      <c r="B7" s="402" t="s">
        <v>234</v>
      </c>
      <c r="C7" s="403" t="s">
        <v>235</v>
      </c>
      <c r="D7" s="403" t="s">
        <v>236</v>
      </c>
      <c r="E7" s="402" t="s">
        <v>237</v>
      </c>
      <c r="F7" s="404" t="s">
        <v>233</v>
      </c>
    </row>
    <row r="8" spans="1:6" ht="15">
      <c r="A8" s="405" t="s">
        <v>238</v>
      </c>
      <c r="B8" s="406" t="s">
        <v>239</v>
      </c>
      <c r="C8" s="407" t="s">
        <v>240</v>
      </c>
      <c r="D8" s="408" t="s">
        <v>241</v>
      </c>
      <c r="E8" s="406" t="s">
        <v>240</v>
      </c>
      <c r="F8" s="409"/>
    </row>
    <row r="9" spans="1:6" ht="15">
      <c r="A9" s="484" t="s">
        <v>275</v>
      </c>
      <c r="B9" s="476">
        <v>0</v>
      </c>
      <c r="C9" s="477">
        <v>0</v>
      </c>
      <c r="D9" s="472">
        <v>0</v>
      </c>
      <c r="E9" s="483">
        <f>C9</f>
        <v>0</v>
      </c>
      <c r="F9" s="429">
        <f>E9*D9</f>
        <v>0</v>
      </c>
    </row>
    <row r="10" spans="1:6" ht="15">
      <c r="A10" s="484" t="s">
        <v>275</v>
      </c>
      <c r="B10" s="476">
        <v>0</v>
      </c>
      <c r="C10" s="477">
        <v>0</v>
      </c>
      <c r="D10" s="472">
        <v>0</v>
      </c>
      <c r="E10" s="483">
        <v>0</v>
      </c>
      <c r="F10" s="429">
        <f>E10*C10*D10</f>
        <v>0</v>
      </c>
    </row>
    <row r="11" spans="1:6" ht="15">
      <c r="A11" s="484" t="s">
        <v>275</v>
      </c>
      <c r="B11" s="476">
        <v>0</v>
      </c>
      <c r="C11" s="477">
        <v>0</v>
      </c>
      <c r="D11" s="472">
        <v>0</v>
      </c>
      <c r="E11" s="483">
        <v>0</v>
      </c>
      <c r="F11" s="429">
        <f>E11*C11*D11</f>
        <v>0</v>
      </c>
    </row>
    <row r="12" spans="1:6" ht="15.75" customHeight="1">
      <c r="A12" s="405" t="s">
        <v>51</v>
      </c>
      <c r="B12" s="406" t="s">
        <v>257</v>
      </c>
      <c r="C12" s="407" t="s">
        <v>258</v>
      </c>
      <c r="D12" s="501" t="s">
        <v>274</v>
      </c>
      <c r="E12" s="502"/>
      <c r="F12" s="474"/>
    </row>
    <row r="13" spans="1:6" ht="15">
      <c r="A13" s="410" t="s">
        <v>109</v>
      </c>
      <c r="B13" s="476">
        <v>0</v>
      </c>
      <c r="C13" s="432"/>
      <c r="D13" s="503">
        <v>0</v>
      </c>
      <c r="E13" s="504"/>
      <c r="F13" s="473">
        <f>D13*B13</f>
        <v>0</v>
      </c>
    </row>
    <row r="14" spans="1:6" ht="15">
      <c r="A14" s="410" t="s">
        <v>242</v>
      </c>
      <c r="B14" s="476">
        <v>0</v>
      </c>
      <c r="C14" s="432"/>
      <c r="D14" s="505">
        <v>0</v>
      </c>
      <c r="E14" s="506"/>
      <c r="F14" s="473">
        <f>D14*B14</f>
        <v>0</v>
      </c>
    </row>
    <row r="15" spans="1:6" ht="15">
      <c r="A15" s="411" t="s">
        <v>243</v>
      </c>
      <c r="B15" s="431"/>
      <c r="C15" s="475">
        <v>0</v>
      </c>
      <c r="D15" s="507">
        <v>0</v>
      </c>
      <c r="E15" s="508"/>
      <c r="F15" s="473">
        <f>D15*C15</f>
        <v>0</v>
      </c>
    </row>
    <row r="16" spans="1:6" ht="15.75">
      <c r="A16" s="412"/>
      <c r="B16" s="412"/>
      <c r="C16" s="412"/>
      <c r="D16" s="413"/>
      <c r="E16" s="414" t="s">
        <v>259</v>
      </c>
      <c r="F16" s="430">
        <f>SUM(F9:F15)</f>
        <v>0</v>
      </c>
    </row>
    <row r="17" spans="1:7" ht="15">
      <c r="A17" s="412"/>
      <c r="B17" s="412"/>
      <c r="C17" s="412"/>
      <c r="D17" s="413"/>
      <c r="E17" s="413"/>
      <c r="F17" s="413"/>
      <c r="G17" s="413"/>
    </row>
    <row r="18" spans="1:6" ht="15.75">
      <c r="A18" s="416" t="s">
        <v>271</v>
      </c>
      <c r="B18" s="417"/>
      <c r="C18" s="418"/>
      <c r="D18" s="418"/>
      <c r="E18" s="418"/>
      <c r="F18" s="415"/>
    </row>
    <row r="19" spans="1:6" ht="15">
      <c r="A19" s="419" t="s">
        <v>244</v>
      </c>
      <c r="B19" s="420"/>
      <c r="C19" s="421"/>
      <c r="D19" s="421"/>
      <c r="E19" s="421"/>
      <c r="F19" s="478"/>
    </row>
    <row r="20" spans="1:6" ht="15">
      <c r="A20" s="422" t="s">
        <v>245</v>
      </c>
      <c r="B20" s="423"/>
      <c r="C20" s="424"/>
      <c r="D20" s="424"/>
      <c r="E20" s="424"/>
      <c r="F20" s="479"/>
    </row>
    <row r="21" spans="1:6" ht="15">
      <c r="A21" s="422" t="s">
        <v>246</v>
      </c>
      <c r="B21" s="423"/>
      <c r="C21" s="424"/>
      <c r="D21" s="424"/>
      <c r="E21" s="424"/>
      <c r="F21" s="479"/>
    </row>
    <row r="22" spans="1:6" ht="15">
      <c r="A22" s="422" t="s">
        <v>247</v>
      </c>
      <c r="B22" s="423"/>
      <c r="C22" s="424"/>
      <c r="D22" s="424"/>
      <c r="E22" s="424"/>
      <c r="F22" s="479"/>
    </row>
    <row r="23" spans="1:6" ht="15">
      <c r="A23" s="422" t="s">
        <v>248</v>
      </c>
      <c r="B23" s="412"/>
      <c r="C23" s="424"/>
      <c r="D23" s="424"/>
      <c r="E23" s="424"/>
      <c r="F23" s="479"/>
    </row>
    <row r="24" spans="1:6" ht="15">
      <c r="A24" s="422" t="s">
        <v>249</v>
      </c>
      <c r="B24" s="412"/>
      <c r="C24" s="424"/>
      <c r="D24" s="424"/>
      <c r="E24" s="424"/>
      <c r="F24" s="479"/>
    </row>
    <row r="25" spans="1:6" ht="15">
      <c r="A25" s="422" t="s">
        <v>250</v>
      </c>
      <c r="B25" s="412"/>
      <c r="C25" s="424"/>
      <c r="D25" s="424"/>
      <c r="E25" s="424"/>
      <c r="F25" s="479"/>
    </row>
    <row r="26" spans="1:6" ht="15">
      <c r="A26" s="484" t="s">
        <v>252</v>
      </c>
      <c r="B26" s="412"/>
      <c r="C26" s="424"/>
      <c r="D26" s="424"/>
      <c r="E26" s="424"/>
      <c r="F26" s="479"/>
    </row>
    <row r="27" spans="1:6" ht="15">
      <c r="A27" s="484" t="s">
        <v>252</v>
      </c>
      <c r="B27" s="412"/>
      <c r="C27" s="424"/>
      <c r="D27" s="424"/>
      <c r="E27" s="424"/>
      <c r="F27" s="479"/>
    </row>
    <row r="28" spans="1:6" ht="15">
      <c r="A28" s="484" t="s">
        <v>252</v>
      </c>
      <c r="B28" s="412"/>
      <c r="C28" s="424"/>
      <c r="D28" s="424"/>
      <c r="E28" s="424"/>
      <c r="F28" s="479"/>
    </row>
    <row r="29" spans="1:6" ht="15.75">
      <c r="A29" s="466" t="s">
        <v>272</v>
      </c>
      <c r="B29" s="467"/>
      <c r="C29" s="468"/>
      <c r="D29" s="468"/>
      <c r="E29" s="468"/>
      <c r="F29" s="480"/>
    </row>
    <row r="30" spans="1:6" ht="15.75">
      <c r="A30" s="469" t="s">
        <v>251</v>
      </c>
      <c r="B30" s="412"/>
      <c r="C30" s="424"/>
      <c r="D30" s="424"/>
      <c r="E30" s="424"/>
      <c r="F30" s="479"/>
    </row>
    <row r="31" spans="1:6" ht="15.75">
      <c r="A31" s="469" t="s">
        <v>273</v>
      </c>
      <c r="B31" s="412"/>
      <c r="C31" s="424"/>
      <c r="D31" s="424"/>
      <c r="E31" s="424"/>
      <c r="F31" s="479"/>
    </row>
    <row r="32" spans="1:6" ht="15">
      <c r="A32" s="484" t="s">
        <v>252</v>
      </c>
      <c r="B32" s="412"/>
      <c r="C32" s="424"/>
      <c r="D32" s="424"/>
      <c r="E32" s="424"/>
      <c r="F32" s="479"/>
    </row>
    <row r="33" spans="1:6" ht="15">
      <c r="A33" s="484" t="s">
        <v>252</v>
      </c>
      <c r="B33" s="412"/>
      <c r="C33" s="424"/>
      <c r="D33" s="424"/>
      <c r="E33" s="424"/>
      <c r="F33" s="479"/>
    </row>
    <row r="34" spans="1:6" ht="15.75">
      <c r="A34" s="469" t="s">
        <v>253</v>
      </c>
      <c r="B34" s="412"/>
      <c r="C34" s="424"/>
      <c r="D34" s="424"/>
      <c r="E34" s="424"/>
      <c r="F34" s="479"/>
    </row>
    <row r="35" spans="1:6" ht="15.75">
      <c r="A35" s="470"/>
      <c r="B35" s="425"/>
      <c r="C35" s="426"/>
      <c r="D35" s="426"/>
      <c r="E35" s="426"/>
      <c r="F35" s="481"/>
    </row>
    <row r="36" spans="1:6" ht="15.75">
      <c r="A36" s="412"/>
      <c r="B36" s="412"/>
      <c r="C36" s="413"/>
      <c r="D36" s="413"/>
      <c r="E36" s="414" t="s">
        <v>260</v>
      </c>
      <c r="F36" s="430">
        <f>SUM(F19:F35)</f>
        <v>0</v>
      </c>
    </row>
    <row r="37" spans="1:6" ht="15">
      <c r="A37" s="398"/>
      <c r="B37" s="398"/>
      <c r="C37" s="398"/>
      <c r="D37" s="398"/>
      <c r="E37" s="398"/>
      <c r="F37" s="427"/>
    </row>
    <row r="38" spans="1:6" ht="15.75">
      <c r="A38" s="398"/>
      <c r="B38" s="398"/>
      <c r="E38" s="428" t="s">
        <v>277</v>
      </c>
      <c r="F38" s="482">
        <v>0</v>
      </c>
    </row>
    <row r="39" spans="5:6" ht="15.75">
      <c r="E39" s="428"/>
      <c r="F39" s="400"/>
    </row>
    <row r="40" spans="5:6" ht="15.75">
      <c r="E40" s="428" t="s">
        <v>278</v>
      </c>
      <c r="F40" s="482">
        <v>0</v>
      </c>
    </row>
    <row r="41" spans="5:6" ht="15.75">
      <c r="E41" s="428"/>
      <c r="F41" s="400"/>
    </row>
    <row r="42" spans="5:6" ht="15.75">
      <c r="E42" s="428" t="s">
        <v>279</v>
      </c>
      <c r="F42" s="482">
        <v>0</v>
      </c>
    </row>
    <row r="43" ht="15.75">
      <c r="E43" s="428"/>
    </row>
    <row r="44" spans="3:6" ht="15.75">
      <c r="C44" s="398"/>
      <c r="D44" s="398"/>
      <c r="E44" s="428" t="s">
        <v>270</v>
      </c>
      <c r="F44" s="471">
        <f>F5+F16-F36-F38-F40-F42</f>
        <v>0</v>
      </c>
    </row>
  </sheetData>
  <mergeCells count="4">
    <mergeCell ref="D12:E12"/>
    <mergeCell ref="D13:E13"/>
    <mergeCell ref="D14:E14"/>
    <mergeCell ref="D15:E15"/>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I30"/>
  <sheetViews>
    <sheetView showGridLines="0" zoomScale="75" zoomScaleNormal="75" workbookViewId="0" topLeftCell="C1">
      <selection activeCell="D3" sqref="D3"/>
    </sheetView>
  </sheetViews>
  <sheetFormatPr defaultColWidth="9.140625" defaultRowHeight="15"/>
  <cols>
    <col min="1" max="1" width="1.8515625" style="232" customWidth="1"/>
    <col min="2" max="2" width="2.28125" style="232" customWidth="1"/>
    <col min="3" max="3" width="18.8515625" style="232" customWidth="1"/>
    <col min="4" max="4" width="39.57421875" style="232" customWidth="1"/>
    <col min="5" max="5" width="2.8515625" style="232" customWidth="1"/>
    <col min="6" max="7" width="15.00390625" style="232" customWidth="1"/>
    <col min="8" max="8" width="14.00390625" style="232" customWidth="1"/>
    <col min="9" max="9" width="2.57421875" style="232" customWidth="1"/>
    <col min="10" max="16384" width="9.140625" style="232" customWidth="1"/>
  </cols>
  <sheetData>
    <row r="1" ht="13.5" thickBot="1"/>
    <row r="2" spans="2:9" ht="39.75" customHeight="1">
      <c r="B2" s="233" t="s">
        <v>157</v>
      </c>
      <c r="C2" s="234"/>
      <c r="D2" s="235"/>
      <c r="E2" s="235"/>
      <c r="F2" s="235"/>
      <c r="G2" s="235"/>
      <c r="H2" s="235"/>
      <c r="I2" s="236"/>
    </row>
    <row r="3" spans="2:9" ht="63.75" customHeight="1">
      <c r="B3" s="237"/>
      <c r="C3" s="241" t="s">
        <v>158</v>
      </c>
      <c r="D3" s="242"/>
      <c r="E3" s="255"/>
      <c r="F3" s="255"/>
      <c r="G3" s="255"/>
      <c r="H3" s="255"/>
      <c r="I3" s="239"/>
    </row>
    <row r="4" spans="2:9" ht="39" customHeight="1">
      <c r="B4" s="240"/>
      <c r="C4" s="241" t="s">
        <v>159</v>
      </c>
      <c r="D4" s="242"/>
      <c r="E4" s="242"/>
      <c r="F4" s="242"/>
      <c r="G4" s="242"/>
      <c r="H4" s="242"/>
      <c r="I4" s="239"/>
    </row>
    <row r="5" spans="2:9" ht="37.5" customHeight="1">
      <c r="B5" s="237"/>
      <c r="C5" s="241" t="s">
        <v>160</v>
      </c>
      <c r="D5" s="243"/>
      <c r="E5" s="241"/>
      <c r="F5" s="241"/>
      <c r="G5" s="241"/>
      <c r="H5" s="241"/>
      <c r="I5" s="239"/>
    </row>
    <row r="6" spans="2:9" ht="37.5" customHeight="1">
      <c r="B6" s="237"/>
      <c r="C6" s="241"/>
      <c r="D6" s="241"/>
      <c r="E6" s="241"/>
      <c r="F6" s="241"/>
      <c r="G6" s="241"/>
      <c r="H6" s="241"/>
      <c r="I6" s="239"/>
    </row>
    <row r="7" spans="2:9" ht="39" customHeight="1">
      <c r="B7" s="237"/>
      <c r="C7" s="241" t="s">
        <v>161</v>
      </c>
      <c r="D7" s="242"/>
      <c r="E7" s="242"/>
      <c r="F7" s="242"/>
      <c r="G7" s="242"/>
      <c r="H7" s="242"/>
      <c r="I7" s="239"/>
    </row>
    <row r="8" spans="2:9" ht="31.5" customHeight="1">
      <c r="B8" s="237"/>
      <c r="C8" s="238"/>
      <c r="D8" s="242"/>
      <c r="E8" s="242"/>
      <c r="F8" s="242"/>
      <c r="G8" s="242"/>
      <c r="H8" s="242"/>
      <c r="I8" s="239"/>
    </row>
    <row r="9" spans="2:9" ht="30" customHeight="1">
      <c r="B9" s="237"/>
      <c r="C9" s="238"/>
      <c r="D9" s="242"/>
      <c r="E9" s="242"/>
      <c r="F9" s="242"/>
      <c r="G9" s="242"/>
      <c r="H9" s="242"/>
      <c r="I9" s="239"/>
    </row>
    <row r="10" spans="2:9" ht="24" customHeight="1">
      <c r="B10" s="237"/>
      <c r="C10" s="238"/>
      <c r="D10" s="238"/>
      <c r="E10" s="238"/>
      <c r="F10" s="238"/>
      <c r="G10" s="238"/>
      <c r="H10" s="238"/>
      <c r="I10" s="239"/>
    </row>
    <row r="11" spans="2:9" ht="31.5" customHeight="1">
      <c r="B11" s="237"/>
      <c r="C11" s="386" t="s">
        <v>162</v>
      </c>
      <c r="D11" s="387"/>
      <c r="E11" s="381"/>
      <c r="F11" s="381"/>
      <c r="G11" s="388"/>
      <c r="H11" s="383" t="s">
        <v>163</v>
      </c>
      <c r="I11" s="239"/>
    </row>
    <row r="12" spans="2:9" ht="30" customHeight="1">
      <c r="B12" s="237"/>
      <c r="C12" s="389"/>
      <c r="D12" s="385"/>
      <c r="E12" s="247"/>
      <c r="F12" s="382"/>
      <c r="G12" s="390"/>
      <c r="H12" s="384"/>
      <c r="I12" s="239"/>
    </row>
    <row r="13" spans="2:9" ht="31.5" customHeight="1">
      <c r="B13" s="237"/>
      <c r="C13" s="389"/>
      <c r="D13" s="385"/>
      <c r="E13" s="247"/>
      <c r="F13" s="382"/>
      <c r="G13" s="390"/>
      <c r="H13" s="384"/>
      <c r="I13" s="239"/>
    </row>
    <row r="14" spans="2:9" ht="31.5" customHeight="1">
      <c r="B14" s="237"/>
      <c r="C14" s="389"/>
      <c r="D14" s="385"/>
      <c r="E14" s="247"/>
      <c r="F14" s="382"/>
      <c r="G14" s="390"/>
      <c r="H14" s="384"/>
      <c r="I14" s="239"/>
    </row>
    <row r="15" spans="2:9" ht="33" customHeight="1">
      <c r="B15" s="237"/>
      <c r="C15" s="389"/>
      <c r="D15" s="385"/>
      <c r="E15" s="247"/>
      <c r="F15" s="382"/>
      <c r="G15" s="390"/>
      <c r="H15" s="384"/>
      <c r="I15" s="239"/>
    </row>
    <row r="16" spans="2:9" ht="31.5" customHeight="1">
      <c r="B16" s="237"/>
      <c r="C16" s="389"/>
      <c r="D16" s="385"/>
      <c r="E16" s="247"/>
      <c r="F16" s="382"/>
      <c r="G16" s="390"/>
      <c r="H16" s="384"/>
      <c r="I16" s="239"/>
    </row>
    <row r="17" spans="2:9" ht="31.5" customHeight="1">
      <c r="B17" s="237"/>
      <c r="C17" s="389"/>
      <c r="D17" s="385"/>
      <c r="E17" s="247"/>
      <c r="F17" s="382"/>
      <c r="G17" s="390"/>
      <c r="H17" s="384"/>
      <c r="I17" s="239"/>
    </row>
    <row r="18" spans="2:9" ht="35.25" customHeight="1">
      <c r="B18" s="237"/>
      <c r="C18" s="248"/>
      <c r="D18" s="249"/>
      <c r="E18" s="249"/>
      <c r="F18" s="379"/>
      <c r="G18" s="380" t="s">
        <v>164</v>
      </c>
      <c r="H18" s="254">
        <f>SUM(H12:H17)</f>
        <v>0</v>
      </c>
      <c r="I18" s="239"/>
    </row>
    <row r="19" spans="2:9" ht="88.5" customHeight="1" thickBot="1">
      <c r="B19" s="250"/>
      <c r="C19" s="251"/>
      <c r="D19" s="251"/>
      <c r="E19" s="251"/>
      <c r="F19" s="251"/>
      <c r="G19" s="251"/>
      <c r="H19" s="251"/>
      <c r="I19" s="252"/>
    </row>
    <row r="22" ht="15">
      <c r="C22"/>
    </row>
    <row r="30" ht="15">
      <c r="H30"/>
    </row>
  </sheetData>
  <printOptions/>
  <pageMargins left="0.5511811023622047" right="0.5511811023622047" top="0.5905511811023623" bottom="0.6299212598425197" header="0.5118110236220472" footer="0.4330708661417323"/>
  <pageSetup fitToHeight="1" fitToWidth="1" horizontalDpi="300" verticalDpi="300" orientation="portrait" paperSize="9" scale="8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I19"/>
  <sheetViews>
    <sheetView showGridLines="0" zoomScale="75" zoomScaleNormal="75" workbookViewId="0" topLeftCell="A1">
      <selection activeCell="D3" sqref="D3"/>
    </sheetView>
  </sheetViews>
  <sheetFormatPr defaultColWidth="9.140625" defaultRowHeight="15"/>
  <cols>
    <col min="1" max="1" width="1.8515625" style="232" customWidth="1"/>
    <col min="2" max="2" width="2.28125" style="232" customWidth="1"/>
    <col min="3" max="3" width="20.7109375" style="232" customWidth="1"/>
    <col min="4" max="4" width="31.00390625" style="232" customWidth="1"/>
    <col min="5" max="5" width="2.8515625" style="232" customWidth="1"/>
    <col min="6" max="6" width="13.8515625" style="232" customWidth="1"/>
    <col min="7" max="7" width="15.00390625" style="232" customWidth="1"/>
    <col min="8" max="8" width="17.8515625" style="232" customWidth="1"/>
    <col min="9" max="9" width="2.57421875" style="232" customWidth="1"/>
    <col min="10" max="16384" width="9.140625" style="232" customWidth="1"/>
  </cols>
  <sheetData>
    <row r="1" ht="13.5" thickBot="1"/>
    <row r="2" spans="2:9" ht="39.75" customHeight="1">
      <c r="B2" s="233" t="s">
        <v>157</v>
      </c>
      <c r="C2" s="234"/>
      <c r="D2" s="235"/>
      <c r="E2" s="235"/>
      <c r="F2" s="235"/>
      <c r="G2" s="235"/>
      <c r="H2" s="235"/>
      <c r="I2" s="236"/>
    </row>
    <row r="3" spans="2:9" ht="63.75" customHeight="1">
      <c r="B3" s="237"/>
      <c r="C3" s="241" t="s">
        <v>158</v>
      </c>
      <c r="D3" s="242"/>
      <c r="E3" s="255"/>
      <c r="F3" s="255"/>
      <c r="G3" s="255"/>
      <c r="H3" s="255"/>
      <c r="I3" s="239"/>
    </row>
    <row r="4" spans="2:9" ht="39" customHeight="1">
      <c r="B4" s="240"/>
      <c r="C4" s="241" t="s">
        <v>159</v>
      </c>
      <c r="D4" s="242"/>
      <c r="E4" s="242"/>
      <c r="F4" s="242"/>
      <c r="G4" s="242"/>
      <c r="H4" s="242"/>
      <c r="I4" s="239"/>
    </row>
    <row r="5" spans="2:9" ht="37.5" customHeight="1">
      <c r="B5" s="237"/>
      <c r="C5" s="241" t="s">
        <v>165</v>
      </c>
      <c r="D5" s="243"/>
      <c r="E5" s="243"/>
      <c r="F5" s="243"/>
      <c r="G5" s="243"/>
      <c r="H5" s="243"/>
      <c r="I5" s="239"/>
    </row>
    <row r="6" spans="2:9" ht="37.5" customHeight="1">
      <c r="B6" s="237"/>
      <c r="C6" s="241" t="s">
        <v>166</v>
      </c>
      <c r="D6" s="243"/>
      <c r="E6" s="243"/>
      <c r="F6" s="243"/>
      <c r="G6" s="243"/>
      <c r="H6" s="243"/>
      <c r="I6" s="239"/>
    </row>
    <row r="7" spans="2:9" ht="39" customHeight="1">
      <c r="B7" s="237"/>
      <c r="C7" s="241" t="s">
        <v>161</v>
      </c>
      <c r="D7" s="242"/>
      <c r="E7" s="242"/>
      <c r="F7" s="242"/>
      <c r="G7" s="242"/>
      <c r="H7" s="242"/>
      <c r="I7" s="239"/>
    </row>
    <row r="8" spans="2:9" ht="31.5" customHeight="1">
      <c r="B8" s="237"/>
      <c r="C8" s="391" t="s">
        <v>167</v>
      </c>
      <c r="D8" s="242"/>
      <c r="E8" s="242"/>
      <c r="F8" s="255"/>
      <c r="G8" s="242"/>
      <c r="H8" s="242"/>
      <c r="I8" s="239"/>
    </row>
    <row r="9" spans="2:9" ht="30" customHeight="1">
      <c r="B9" s="237"/>
      <c r="C9" s="238"/>
      <c r="D9" s="242"/>
      <c r="E9" s="242"/>
      <c r="F9" s="242"/>
      <c r="G9" s="242"/>
      <c r="H9" s="242"/>
      <c r="I9" s="239"/>
    </row>
    <row r="10" spans="2:9" ht="24" customHeight="1">
      <c r="B10" s="237"/>
      <c r="C10" s="238"/>
      <c r="D10" s="238"/>
      <c r="E10" s="238"/>
      <c r="F10" s="238"/>
      <c r="G10" s="238"/>
      <c r="H10" s="238"/>
      <c r="I10" s="239"/>
    </row>
    <row r="11" spans="2:9" ht="31.5" customHeight="1">
      <c r="B11" s="237"/>
      <c r="C11" s="244" t="s">
        <v>168</v>
      </c>
      <c r="D11" s="245" t="s">
        <v>162</v>
      </c>
      <c r="E11" s="245"/>
      <c r="F11" s="244" t="s">
        <v>169</v>
      </c>
      <c r="G11" s="244" t="s">
        <v>62</v>
      </c>
      <c r="H11" s="244" t="s">
        <v>163</v>
      </c>
      <c r="I11" s="239"/>
    </row>
    <row r="12" spans="2:9" ht="30" customHeight="1">
      <c r="B12" s="237"/>
      <c r="C12" s="246"/>
      <c r="D12" s="247"/>
      <c r="E12" s="247"/>
      <c r="F12" s="253"/>
      <c r="G12" s="253">
        <f aca="true" t="shared" si="0" ref="G12:G17">F12*0.1</f>
        <v>0</v>
      </c>
      <c r="H12" s="392">
        <f aca="true" t="shared" si="1" ref="H12:H17">G12+F12</f>
        <v>0</v>
      </c>
      <c r="I12" s="239"/>
    </row>
    <row r="13" spans="2:9" ht="31.5" customHeight="1">
      <c r="B13" s="237"/>
      <c r="C13" s="246"/>
      <c r="D13" s="247"/>
      <c r="E13" s="247"/>
      <c r="F13" s="253"/>
      <c r="G13" s="253">
        <f t="shared" si="0"/>
        <v>0</v>
      </c>
      <c r="H13" s="392">
        <f t="shared" si="1"/>
        <v>0</v>
      </c>
      <c r="I13" s="239"/>
    </row>
    <row r="14" spans="2:9" ht="31.5" customHeight="1">
      <c r="B14" s="237"/>
      <c r="C14" s="246"/>
      <c r="D14" s="247"/>
      <c r="E14" s="247"/>
      <c r="F14" s="253"/>
      <c r="G14" s="253">
        <f t="shared" si="0"/>
        <v>0</v>
      </c>
      <c r="H14" s="392">
        <f t="shared" si="1"/>
        <v>0</v>
      </c>
      <c r="I14" s="239"/>
    </row>
    <row r="15" spans="2:9" ht="33" customHeight="1">
      <c r="B15" s="237"/>
      <c r="C15" s="246"/>
      <c r="D15" s="247"/>
      <c r="E15" s="247"/>
      <c r="F15" s="253"/>
      <c r="G15" s="253">
        <f t="shared" si="0"/>
        <v>0</v>
      </c>
      <c r="H15" s="392">
        <f t="shared" si="1"/>
        <v>0</v>
      </c>
      <c r="I15" s="239"/>
    </row>
    <row r="16" spans="2:9" ht="31.5" customHeight="1">
      <c r="B16" s="237"/>
      <c r="C16" s="246"/>
      <c r="D16" s="247"/>
      <c r="E16" s="247"/>
      <c r="F16" s="253"/>
      <c r="G16" s="253">
        <f t="shared" si="0"/>
        <v>0</v>
      </c>
      <c r="H16" s="392">
        <f t="shared" si="1"/>
        <v>0</v>
      </c>
      <c r="I16" s="239"/>
    </row>
    <row r="17" spans="2:9" ht="31.5" customHeight="1">
      <c r="B17" s="237"/>
      <c r="C17" s="246"/>
      <c r="D17" s="247"/>
      <c r="E17" s="247"/>
      <c r="F17" s="253"/>
      <c r="G17" s="253">
        <f t="shared" si="0"/>
        <v>0</v>
      </c>
      <c r="H17" s="393">
        <f t="shared" si="1"/>
        <v>0</v>
      </c>
      <c r="I17" s="239"/>
    </row>
    <row r="18" spans="2:9" ht="35.25" customHeight="1">
      <c r="B18" s="237"/>
      <c r="C18" s="248"/>
      <c r="D18" s="249"/>
      <c r="E18" s="249"/>
      <c r="F18" s="378" t="s">
        <v>170</v>
      </c>
      <c r="G18" s="254">
        <f>SUM(G12:G17)</f>
        <v>0</v>
      </c>
      <c r="H18" s="394"/>
      <c r="I18" s="239"/>
    </row>
    <row r="19" spans="2:9" ht="88.5" customHeight="1" thickBot="1">
      <c r="B19" s="250"/>
      <c r="C19" s="251"/>
      <c r="D19" s="251"/>
      <c r="E19" s="251"/>
      <c r="F19" s="251"/>
      <c r="G19" s="377" t="s">
        <v>164</v>
      </c>
      <c r="H19" s="395">
        <f>SUM(H12:H17)</f>
        <v>0</v>
      </c>
      <c r="I19" s="252"/>
    </row>
  </sheetData>
  <printOptions/>
  <pageMargins left="0.5511811023622047" right="0.5511811023622047" top="0.5905511811023623" bottom="0.6299212598425197" header="0.5118110236220472" footer="0.4330708661417323"/>
  <pageSetup fitToHeight="1" fitToWidth="1" horizontalDpi="300" verticalDpi="300" orientation="portrait" paperSize="9" scale="8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52"/>
  <sheetViews>
    <sheetView showGridLines="0" workbookViewId="0" topLeftCell="A1">
      <selection activeCell="D3" sqref="D3"/>
    </sheetView>
  </sheetViews>
  <sheetFormatPr defaultColWidth="9.140625" defaultRowHeight="15"/>
  <cols>
    <col min="1" max="1" width="9.8515625" style="256" customWidth="1"/>
    <col min="2" max="2" width="6.57421875" style="256" customWidth="1"/>
    <col min="3" max="3" width="7.00390625" style="256" customWidth="1"/>
    <col min="4" max="4" width="6.57421875" style="256" customWidth="1"/>
    <col min="5" max="5" width="10.8515625" style="256" customWidth="1"/>
    <col min="6" max="7" width="7.8515625" style="256" customWidth="1"/>
    <col min="8" max="8" width="7.57421875" style="256" customWidth="1"/>
    <col min="9" max="9" width="10.140625" style="256" customWidth="1"/>
    <col min="10" max="10" width="18.140625" style="256" customWidth="1"/>
    <col min="11" max="16384" width="9.140625" style="256" customWidth="1"/>
  </cols>
  <sheetData>
    <row r="1" ht="12.75">
      <c r="B1" s="257" t="s">
        <v>171</v>
      </c>
    </row>
    <row r="2" spans="1:10" ht="14.25">
      <c r="A2" s="273"/>
      <c r="B2" s="274"/>
      <c r="C2" s="274"/>
      <c r="D2" s="274"/>
      <c r="E2" s="275" t="s">
        <v>172</v>
      </c>
      <c r="F2" s="274"/>
      <c r="G2" s="274"/>
      <c r="H2" s="274"/>
      <c r="I2" s="274"/>
      <c r="J2" s="276"/>
    </row>
    <row r="3" spans="1:10" ht="15">
      <c r="A3" s="265"/>
      <c r="B3" s="263"/>
      <c r="C3" s="263"/>
      <c r="D3" s="263"/>
      <c r="E3" s="263"/>
      <c r="F3" s="263"/>
      <c r="G3" s="263"/>
      <c r="H3" s="266" t="s">
        <v>173</v>
      </c>
      <c r="I3" s="337"/>
      <c r="J3" s="335"/>
    </row>
    <row r="4" spans="1:10" ht="15">
      <c r="A4" s="267"/>
      <c r="B4" s="268"/>
      <c r="C4" s="284" t="s">
        <v>174</v>
      </c>
      <c r="D4" s="333"/>
      <c r="E4" s="334"/>
      <c r="F4" s="334"/>
      <c r="G4" s="335"/>
      <c r="H4" s="270" t="s">
        <v>175</v>
      </c>
      <c r="I4" s="336" t="s">
        <v>176</v>
      </c>
      <c r="J4" s="271"/>
    </row>
    <row r="5" spans="1:10" ht="12.75">
      <c r="A5" s="272"/>
      <c r="B5" s="263"/>
      <c r="C5" s="263"/>
      <c r="D5" s="263"/>
      <c r="E5" s="263"/>
      <c r="F5" s="263"/>
      <c r="G5" s="263"/>
      <c r="H5" s="263"/>
      <c r="I5" s="263"/>
      <c r="J5" s="271"/>
    </row>
    <row r="6" spans="1:21" ht="38.25">
      <c r="A6" s="277" t="s">
        <v>177</v>
      </c>
      <c r="B6" s="278" t="s">
        <v>178</v>
      </c>
      <c r="C6" s="278" t="s">
        <v>179</v>
      </c>
      <c r="D6" s="278" t="s">
        <v>180</v>
      </c>
      <c r="E6" s="278" t="s">
        <v>181</v>
      </c>
      <c r="F6" s="278" t="s">
        <v>182</v>
      </c>
      <c r="G6" s="278" t="s">
        <v>183</v>
      </c>
      <c r="H6" s="278" t="s">
        <v>184</v>
      </c>
      <c r="I6" s="278" t="s">
        <v>185</v>
      </c>
      <c r="J6" s="278" t="s">
        <v>186</v>
      </c>
      <c r="K6" s="258"/>
      <c r="L6" s="259"/>
      <c r="M6" s="259"/>
      <c r="N6" s="259"/>
      <c r="O6" s="259"/>
      <c r="P6" s="259"/>
      <c r="Q6" s="259"/>
      <c r="R6" s="259"/>
      <c r="S6" s="259"/>
      <c r="T6" s="259"/>
      <c r="U6" s="259"/>
    </row>
    <row r="7" spans="1:12" ht="12.75">
      <c r="A7" s="279"/>
      <c r="B7" s="280"/>
      <c r="C7" s="280"/>
      <c r="D7" s="280"/>
      <c r="E7" s="260">
        <f aca="true" t="shared" si="0" ref="E7:E42">IF(C7="","",C7-B7-D7)</f>
      </c>
      <c r="F7" s="280"/>
      <c r="G7" s="280"/>
      <c r="H7" s="280"/>
      <c r="I7" s="283"/>
      <c r="J7" s="264"/>
      <c r="L7" s="259"/>
    </row>
    <row r="8" spans="1:10" ht="12.75">
      <c r="A8" s="279"/>
      <c r="B8" s="280"/>
      <c r="C8" s="280"/>
      <c r="D8" s="280"/>
      <c r="E8" s="260">
        <f t="shared" si="0"/>
      </c>
      <c r="F8" s="280"/>
      <c r="G8" s="280"/>
      <c r="H8" s="280"/>
      <c r="I8" s="283"/>
      <c r="J8" s="264"/>
    </row>
    <row r="9" spans="1:10" ht="12.75">
      <c r="A9" s="279"/>
      <c r="B9" s="280"/>
      <c r="C9" s="280"/>
      <c r="D9" s="280"/>
      <c r="E9" s="260">
        <f t="shared" si="0"/>
      </c>
      <c r="F9" s="280"/>
      <c r="G9" s="280"/>
      <c r="H9" s="280"/>
      <c r="I9" s="283"/>
      <c r="J9" s="264"/>
    </row>
    <row r="10" spans="1:10" ht="12.75">
      <c r="A10" s="279"/>
      <c r="B10" s="280"/>
      <c r="C10" s="280"/>
      <c r="D10" s="280"/>
      <c r="E10" s="260">
        <f t="shared" si="0"/>
      </c>
      <c r="F10" s="280"/>
      <c r="G10" s="280"/>
      <c r="H10" s="280"/>
      <c r="I10" s="283"/>
      <c r="J10" s="264"/>
    </row>
    <row r="11" spans="1:10" ht="12.75">
      <c r="A11" s="279"/>
      <c r="B11" s="280"/>
      <c r="C11" s="280"/>
      <c r="D11" s="280"/>
      <c r="E11" s="260">
        <f t="shared" si="0"/>
      </c>
      <c r="F11" s="280"/>
      <c r="G11" s="280"/>
      <c r="H11" s="280"/>
      <c r="I11" s="283"/>
      <c r="J11" s="264"/>
    </row>
    <row r="12" spans="1:10" ht="12.75">
      <c r="A12" s="279"/>
      <c r="B12" s="280"/>
      <c r="C12" s="280"/>
      <c r="D12" s="280"/>
      <c r="E12" s="260">
        <f t="shared" si="0"/>
      </c>
      <c r="F12" s="280"/>
      <c r="G12" s="280"/>
      <c r="H12" s="280"/>
      <c r="I12" s="283"/>
      <c r="J12" s="264"/>
    </row>
    <row r="13" spans="1:10" ht="12.75">
      <c r="A13" s="279"/>
      <c r="B13" s="281"/>
      <c r="C13" s="281"/>
      <c r="D13" s="281"/>
      <c r="E13" s="260">
        <f t="shared" si="0"/>
      </c>
      <c r="F13" s="280"/>
      <c r="G13" s="280"/>
      <c r="H13" s="280"/>
      <c r="I13" s="283"/>
      <c r="J13" s="264"/>
    </row>
    <row r="14" spans="1:10" ht="12.75">
      <c r="A14" s="279"/>
      <c r="B14" s="281"/>
      <c r="C14" s="281"/>
      <c r="D14" s="281"/>
      <c r="E14" s="260">
        <f t="shared" si="0"/>
      </c>
      <c r="F14" s="280"/>
      <c r="G14" s="280"/>
      <c r="H14" s="280"/>
      <c r="I14" s="283"/>
      <c r="J14" s="264"/>
    </row>
    <row r="15" spans="1:10" ht="12.75">
      <c r="A15" s="279"/>
      <c r="B15" s="281"/>
      <c r="C15" s="281"/>
      <c r="D15" s="281"/>
      <c r="E15" s="260">
        <f t="shared" si="0"/>
      </c>
      <c r="F15" s="280"/>
      <c r="G15" s="280"/>
      <c r="H15" s="280"/>
      <c r="I15" s="283"/>
      <c r="J15" s="264"/>
    </row>
    <row r="16" spans="1:10" ht="12.75">
      <c r="A16" s="279"/>
      <c r="B16" s="281"/>
      <c r="C16" s="281"/>
      <c r="D16" s="281"/>
      <c r="E16" s="260">
        <f t="shared" si="0"/>
      </c>
      <c r="F16" s="280"/>
      <c r="G16" s="280"/>
      <c r="H16" s="280"/>
      <c r="I16" s="283"/>
      <c r="J16" s="264"/>
    </row>
    <row r="17" spans="1:10" ht="12.75">
      <c r="A17" s="279"/>
      <c r="B17" s="281"/>
      <c r="C17" s="281"/>
      <c r="D17" s="281"/>
      <c r="E17" s="260">
        <f t="shared" si="0"/>
      </c>
      <c r="F17" s="280"/>
      <c r="G17" s="280"/>
      <c r="H17" s="280"/>
      <c r="I17" s="283"/>
      <c r="J17" s="264"/>
    </row>
    <row r="18" spans="1:10" ht="12.75">
      <c r="A18" s="279"/>
      <c r="B18" s="281"/>
      <c r="C18" s="281"/>
      <c r="D18" s="281"/>
      <c r="E18" s="260">
        <f t="shared" si="0"/>
      </c>
      <c r="F18" s="280"/>
      <c r="G18" s="280"/>
      <c r="H18" s="280"/>
      <c r="I18" s="283"/>
      <c r="J18" s="264"/>
    </row>
    <row r="19" spans="1:10" ht="12.75">
      <c r="A19" s="279"/>
      <c r="B19" s="281"/>
      <c r="C19" s="281"/>
      <c r="D19" s="281"/>
      <c r="E19" s="260">
        <f t="shared" si="0"/>
      </c>
      <c r="F19" s="280"/>
      <c r="G19" s="280"/>
      <c r="H19" s="280"/>
      <c r="I19" s="283"/>
      <c r="J19" s="264"/>
    </row>
    <row r="20" spans="1:10" ht="12.75">
      <c r="A20" s="279"/>
      <c r="B20" s="281"/>
      <c r="C20" s="281"/>
      <c r="D20" s="281"/>
      <c r="E20" s="260">
        <f t="shared" si="0"/>
      </c>
      <c r="F20" s="280"/>
      <c r="G20" s="280"/>
      <c r="H20" s="280"/>
      <c r="I20" s="283"/>
      <c r="J20" s="264"/>
    </row>
    <row r="21" spans="1:10" ht="12.75">
      <c r="A21" s="279"/>
      <c r="B21" s="281"/>
      <c r="C21" s="281"/>
      <c r="D21" s="281"/>
      <c r="E21" s="260">
        <f t="shared" si="0"/>
      </c>
      <c r="F21" s="280"/>
      <c r="G21" s="280"/>
      <c r="H21" s="280"/>
      <c r="I21" s="283"/>
      <c r="J21" s="264"/>
    </row>
    <row r="22" spans="1:10" ht="12.75">
      <c r="A22" s="279"/>
      <c r="B22" s="281"/>
      <c r="C22" s="281"/>
      <c r="D22" s="281"/>
      <c r="E22" s="260">
        <f t="shared" si="0"/>
      </c>
      <c r="F22" s="280"/>
      <c r="G22" s="280"/>
      <c r="H22" s="280"/>
      <c r="I22" s="283"/>
      <c r="J22" s="264"/>
    </row>
    <row r="23" spans="1:10" ht="12.75">
      <c r="A23" s="279"/>
      <c r="B23" s="281"/>
      <c r="C23" s="281"/>
      <c r="D23" s="281"/>
      <c r="E23" s="260">
        <f t="shared" si="0"/>
      </c>
      <c r="F23" s="280"/>
      <c r="G23" s="280"/>
      <c r="H23" s="280"/>
      <c r="I23" s="283"/>
      <c r="J23" s="264"/>
    </row>
    <row r="24" spans="1:10" ht="12.75">
      <c r="A24" s="279"/>
      <c r="B24" s="281"/>
      <c r="C24" s="281"/>
      <c r="D24" s="281"/>
      <c r="E24" s="260">
        <f t="shared" si="0"/>
      </c>
      <c r="F24" s="280"/>
      <c r="G24" s="280"/>
      <c r="H24" s="280"/>
      <c r="I24" s="283"/>
      <c r="J24" s="264"/>
    </row>
    <row r="25" spans="1:10" ht="12.75">
      <c r="A25" s="279"/>
      <c r="B25" s="281"/>
      <c r="C25" s="281"/>
      <c r="D25" s="281"/>
      <c r="E25" s="260">
        <f t="shared" si="0"/>
      </c>
      <c r="F25" s="280"/>
      <c r="G25" s="280"/>
      <c r="H25" s="280"/>
      <c r="I25" s="283"/>
      <c r="J25" s="264"/>
    </row>
    <row r="26" spans="1:10" ht="12.75">
      <c r="A26" s="279"/>
      <c r="B26" s="281"/>
      <c r="C26" s="281"/>
      <c r="D26" s="281"/>
      <c r="E26" s="260">
        <f t="shared" si="0"/>
      </c>
      <c r="F26" s="280"/>
      <c r="G26" s="280"/>
      <c r="H26" s="280"/>
      <c r="I26" s="283"/>
      <c r="J26" s="264"/>
    </row>
    <row r="27" spans="1:10" ht="12.75">
      <c r="A27" s="279"/>
      <c r="B27" s="281"/>
      <c r="C27" s="281"/>
      <c r="D27" s="281"/>
      <c r="E27" s="260">
        <f t="shared" si="0"/>
      </c>
      <c r="F27" s="280"/>
      <c r="G27" s="280"/>
      <c r="H27" s="280"/>
      <c r="I27" s="283"/>
      <c r="J27" s="264"/>
    </row>
    <row r="28" spans="1:10" ht="12.75">
      <c r="A28" s="279"/>
      <c r="B28" s="281"/>
      <c r="C28" s="281"/>
      <c r="D28" s="281"/>
      <c r="E28" s="260">
        <f t="shared" si="0"/>
      </c>
      <c r="F28" s="280"/>
      <c r="G28" s="280"/>
      <c r="H28" s="280"/>
      <c r="I28" s="283"/>
      <c r="J28" s="264"/>
    </row>
    <row r="29" spans="1:10" ht="12.75">
      <c r="A29" s="279"/>
      <c r="B29" s="281"/>
      <c r="C29" s="281"/>
      <c r="D29" s="281"/>
      <c r="E29" s="260">
        <f t="shared" si="0"/>
      </c>
      <c r="F29" s="280"/>
      <c r="G29" s="280"/>
      <c r="H29" s="280"/>
      <c r="I29" s="283"/>
      <c r="J29" s="264"/>
    </row>
    <row r="30" spans="1:10" ht="12.75">
      <c r="A30" s="279"/>
      <c r="B30" s="281"/>
      <c r="C30" s="281"/>
      <c r="D30" s="281"/>
      <c r="E30" s="260">
        <f t="shared" si="0"/>
      </c>
      <c r="F30" s="280"/>
      <c r="G30" s="280"/>
      <c r="H30" s="280"/>
      <c r="I30" s="283"/>
      <c r="J30" s="264"/>
    </row>
    <row r="31" spans="1:10" ht="12.75">
      <c r="A31" s="279"/>
      <c r="B31" s="281"/>
      <c r="C31" s="281"/>
      <c r="D31" s="281"/>
      <c r="E31" s="260">
        <f t="shared" si="0"/>
      </c>
      <c r="F31" s="280"/>
      <c r="G31" s="280"/>
      <c r="H31" s="280"/>
      <c r="I31" s="283"/>
      <c r="J31" s="264"/>
    </row>
    <row r="32" spans="1:10" ht="12.75">
      <c r="A32" s="279"/>
      <c r="B32" s="281"/>
      <c r="C32" s="281"/>
      <c r="D32" s="281"/>
      <c r="E32" s="260">
        <f t="shared" si="0"/>
      </c>
      <c r="F32" s="280"/>
      <c r="G32" s="280"/>
      <c r="H32" s="280"/>
      <c r="I32" s="283"/>
      <c r="J32" s="264"/>
    </row>
    <row r="33" spans="1:10" ht="12.75">
      <c r="A33" s="279"/>
      <c r="B33" s="281"/>
      <c r="C33" s="281"/>
      <c r="D33" s="281"/>
      <c r="E33" s="260">
        <f t="shared" si="0"/>
      </c>
      <c r="F33" s="280"/>
      <c r="G33" s="280"/>
      <c r="H33" s="280"/>
      <c r="I33" s="283"/>
      <c r="J33" s="264"/>
    </row>
    <row r="34" spans="1:10" ht="12.75">
      <c r="A34" s="279"/>
      <c r="B34" s="281"/>
      <c r="C34" s="281"/>
      <c r="D34" s="281"/>
      <c r="E34" s="260">
        <f t="shared" si="0"/>
      </c>
      <c r="F34" s="280"/>
      <c r="G34" s="280"/>
      <c r="H34" s="280"/>
      <c r="I34" s="283"/>
      <c r="J34" s="264"/>
    </row>
    <row r="35" spans="1:10" ht="12.75">
      <c r="A35" s="279"/>
      <c r="B35" s="281"/>
      <c r="C35" s="281"/>
      <c r="D35" s="281"/>
      <c r="E35" s="260">
        <f t="shared" si="0"/>
      </c>
      <c r="F35" s="280"/>
      <c r="G35" s="280"/>
      <c r="H35" s="280"/>
      <c r="I35" s="283"/>
      <c r="J35" s="264"/>
    </row>
    <row r="36" spans="1:10" ht="12.75">
      <c r="A36" s="279"/>
      <c r="B36" s="281"/>
      <c r="C36" s="281"/>
      <c r="D36" s="281"/>
      <c r="E36" s="260">
        <f t="shared" si="0"/>
      </c>
      <c r="F36" s="280"/>
      <c r="G36" s="280"/>
      <c r="H36" s="280"/>
      <c r="I36" s="283"/>
      <c r="J36" s="264"/>
    </row>
    <row r="37" spans="1:10" ht="12.75">
      <c r="A37" s="279"/>
      <c r="B37" s="281"/>
      <c r="C37" s="281"/>
      <c r="D37" s="281"/>
      <c r="E37" s="260">
        <f t="shared" si="0"/>
      </c>
      <c r="F37" s="280"/>
      <c r="G37" s="280"/>
      <c r="H37" s="280"/>
      <c r="I37" s="283"/>
      <c r="J37" s="264"/>
    </row>
    <row r="38" spans="1:10" ht="12.75">
      <c r="A38" s="279"/>
      <c r="B38" s="281"/>
      <c r="C38" s="281"/>
      <c r="D38" s="281"/>
      <c r="E38" s="260">
        <f t="shared" si="0"/>
      </c>
      <c r="F38" s="280"/>
      <c r="G38" s="280"/>
      <c r="H38" s="280"/>
      <c r="I38" s="283"/>
      <c r="J38" s="264"/>
    </row>
    <row r="39" spans="1:10" ht="12.75">
      <c r="A39" s="279"/>
      <c r="B39" s="281"/>
      <c r="C39" s="281"/>
      <c r="D39" s="281"/>
      <c r="E39" s="260">
        <f t="shared" si="0"/>
      </c>
      <c r="F39" s="280"/>
      <c r="G39" s="280"/>
      <c r="H39" s="280"/>
      <c r="I39" s="283"/>
      <c r="J39" s="264"/>
    </row>
    <row r="40" spans="1:10" ht="12.75">
      <c r="A40" s="279"/>
      <c r="B40" s="281"/>
      <c r="C40" s="281"/>
      <c r="D40" s="281"/>
      <c r="E40" s="260">
        <f t="shared" si="0"/>
      </c>
      <c r="F40" s="280"/>
      <c r="G40" s="280"/>
      <c r="H40" s="280"/>
      <c r="I40" s="283"/>
      <c r="J40" s="264"/>
    </row>
    <row r="41" spans="1:10" ht="12.75">
      <c r="A41" s="279"/>
      <c r="B41" s="281"/>
      <c r="C41" s="281"/>
      <c r="D41" s="281"/>
      <c r="E41" s="260">
        <f t="shared" si="0"/>
      </c>
      <c r="F41" s="280"/>
      <c r="G41" s="280"/>
      <c r="H41" s="280"/>
      <c r="I41" s="283"/>
      <c r="J41" s="264"/>
    </row>
    <row r="42" spans="1:10" ht="12.75">
      <c r="A42" s="279"/>
      <c r="B42" s="281"/>
      <c r="C42" s="281"/>
      <c r="D42" s="281"/>
      <c r="E42" s="260">
        <f t="shared" si="0"/>
      </c>
      <c r="F42" s="280"/>
      <c r="G42" s="280"/>
      <c r="H42" s="280"/>
      <c r="I42" s="283"/>
      <c r="J42" s="264"/>
    </row>
    <row r="43" spans="1:10" ht="14.25">
      <c r="A43" s="263"/>
      <c r="B43" s="263"/>
      <c r="C43" s="263"/>
      <c r="D43" s="269" t="s">
        <v>187</v>
      </c>
      <c r="E43" s="282">
        <f>SUM(E7:E42)</f>
        <v>0</v>
      </c>
      <c r="F43" s="263"/>
      <c r="G43" s="263"/>
      <c r="H43" s="269" t="s">
        <v>188</v>
      </c>
      <c r="I43" s="282">
        <f>SUM(I7:I42)</f>
        <v>0</v>
      </c>
      <c r="J43" s="263"/>
    </row>
    <row r="44" ht="12.75">
      <c r="I44" s="261">
        <f aca="true" t="shared" si="1" ref="I44:I52">IF(G44="","",G44-F44-H44)</f>
      </c>
    </row>
    <row r="45" ht="12.75">
      <c r="I45" s="261">
        <f t="shared" si="1"/>
      </c>
    </row>
    <row r="46" spans="5:9" ht="12.75">
      <c r="E46" s="262"/>
      <c r="I46" s="261">
        <f t="shared" si="1"/>
      </c>
    </row>
    <row r="47" ht="12.75">
      <c r="I47" s="261">
        <f t="shared" si="1"/>
      </c>
    </row>
    <row r="48" ht="12.75">
      <c r="I48" s="261">
        <f t="shared" si="1"/>
      </c>
    </row>
    <row r="49" ht="12.75">
      <c r="I49" s="261">
        <f t="shared" si="1"/>
      </c>
    </row>
    <row r="50" ht="12.75">
      <c r="I50" s="261">
        <f t="shared" si="1"/>
      </c>
    </row>
    <row r="51" ht="12.75">
      <c r="I51" s="261">
        <f t="shared" si="1"/>
      </c>
    </row>
    <row r="52" ht="12.75">
      <c r="I52" s="261">
        <f t="shared" si="1"/>
      </c>
    </row>
  </sheetData>
  <printOptions/>
  <pageMargins left="0.75" right="0.75" top="1" bottom="1" header="0.5" footer="0.5"/>
  <pageSetup blackAndWhite="1" fitToHeight="1" fitToWidth="1" horizontalDpi="360" verticalDpi="36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to keep your business records</dc:title>
  <dc:subject/>
  <dc:creator>Fiona Scott</dc:creator>
  <cp:keywords/>
  <dc:description/>
  <cp:lastModifiedBy>Fiona Scott</cp:lastModifiedBy>
  <cp:lastPrinted>2008-10-02T02:43:42Z</cp:lastPrinted>
  <dcterms:created xsi:type="dcterms:W3CDTF">2000-03-08T03:47:19Z</dcterms:created>
  <dcterms:modified xsi:type="dcterms:W3CDTF">2009-02-24T04:21:26Z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